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20C3286E-5699-4CE6-BF2A-FA0E41A9F852}" xr6:coauthVersionLast="47" xr6:coauthVersionMax="47" xr10:uidLastSave="{00000000-0000-0000-0000-000000000000}"/>
  <bookViews>
    <workbookView xWindow="-110" yWindow="-110" windowWidth="19420" windowHeight="10300" firstSheet="13" activeTab="16" xr2:uid="{00000000-000D-0000-FFFF-FFFF00000000}"/>
  </bookViews>
  <sheets>
    <sheet name="2009" sheetId="7" r:id="rId1"/>
    <sheet name="2010" sheetId="5" r:id="rId2"/>
    <sheet name="2011" sheetId="1" r:id="rId3"/>
    <sheet name="2012" sheetId="8" r:id="rId4"/>
    <sheet name="2013" sheetId="9" r:id="rId5"/>
    <sheet name="2014" sheetId="10" r:id="rId6"/>
    <sheet name="2015" sheetId="11" r:id="rId7"/>
    <sheet name="2016" sheetId="13" r:id="rId8"/>
    <sheet name="2017" sheetId="14" r:id="rId9"/>
    <sheet name="2018" sheetId="15" r:id="rId10"/>
    <sheet name="2019" sheetId="16" r:id="rId11"/>
    <sheet name="2020" sheetId="17" r:id="rId12"/>
    <sheet name="2021" sheetId="18" r:id="rId13"/>
    <sheet name="2022" sheetId="19" r:id="rId14"/>
    <sheet name="2023" sheetId="20" r:id="rId15"/>
    <sheet name="2024" sheetId="21" r:id="rId16"/>
    <sheet name="2025" sheetId="22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2" l="1"/>
  <c r="K8" i="22" s="1"/>
  <c r="K9" i="22"/>
  <c r="K12" i="22"/>
  <c r="K13" i="22"/>
  <c r="K14" i="22"/>
  <c r="K15" i="22"/>
  <c r="K16" i="22"/>
  <c r="K17" i="22"/>
  <c r="K18" i="22"/>
  <c r="K19" i="22"/>
  <c r="K20" i="22"/>
  <c r="K21" i="22"/>
  <c r="K22" i="22"/>
  <c r="K29" i="22"/>
  <c r="K30" i="22"/>
  <c r="I31" i="22"/>
  <c r="H31" i="22"/>
  <c r="G31" i="22"/>
  <c r="F31" i="22"/>
  <c r="E31" i="22"/>
  <c r="D31" i="22"/>
  <c r="C31" i="22"/>
  <c r="B31" i="22"/>
  <c r="J30" i="22"/>
  <c r="J29" i="22"/>
  <c r="J28" i="22"/>
  <c r="K28" i="22" s="1"/>
  <c r="J27" i="22"/>
  <c r="K27" i="22" s="1"/>
  <c r="J26" i="22"/>
  <c r="K26" i="22" s="1"/>
  <c r="J25" i="22"/>
  <c r="K25" i="22" s="1"/>
  <c r="J24" i="22"/>
  <c r="K24" i="22" s="1"/>
  <c r="J23" i="22"/>
  <c r="K23" i="22" s="1"/>
  <c r="J22" i="22"/>
  <c r="J21" i="22"/>
  <c r="J20" i="22"/>
  <c r="J19" i="22"/>
  <c r="J18" i="22"/>
  <c r="J17" i="22"/>
  <c r="J16" i="22"/>
  <c r="J15" i="22"/>
  <c r="J14" i="22"/>
  <c r="J13" i="22"/>
  <c r="J12" i="22"/>
  <c r="J11" i="22"/>
  <c r="K11" i="22" s="1"/>
  <c r="J10" i="22"/>
  <c r="K10" i="22" s="1"/>
  <c r="J9" i="22"/>
  <c r="K30" i="21"/>
  <c r="I31" i="21"/>
  <c r="H31" i="21"/>
  <c r="G31" i="21"/>
  <c r="F31" i="21"/>
  <c r="E31" i="21"/>
  <c r="D31" i="21"/>
  <c r="C31" i="21"/>
  <c r="B31" i="21"/>
  <c r="J30" i="21"/>
  <c r="J29" i="21"/>
  <c r="K29" i="21" s="1"/>
  <c r="J28" i="21"/>
  <c r="K28" i="21" s="1"/>
  <c r="J27" i="21"/>
  <c r="K27" i="21" s="1"/>
  <c r="J26" i="21"/>
  <c r="K26" i="21" s="1"/>
  <c r="J25" i="21"/>
  <c r="K25" i="21" s="1"/>
  <c r="J24" i="21"/>
  <c r="K24" i="21" s="1"/>
  <c r="J23" i="21"/>
  <c r="K23" i="21" s="1"/>
  <c r="J22" i="21"/>
  <c r="K22" i="21" s="1"/>
  <c r="J21" i="21"/>
  <c r="K21" i="21" s="1"/>
  <c r="J20" i="21"/>
  <c r="K20" i="21" s="1"/>
  <c r="J19" i="21"/>
  <c r="K19" i="21" s="1"/>
  <c r="J18" i="21"/>
  <c r="K18" i="21" s="1"/>
  <c r="J17" i="21"/>
  <c r="K17" i="21" s="1"/>
  <c r="J16" i="21"/>
  <c r="K16" i="21" s="1"/>
  <c r="J15" i="21"/>
  <c r="K15" i="21" s="1"/>
  <c r="J14" i="21"/>
  <c r="K14" i="21" s="1"/>
  <c r="J13" i="21"/>
  <c r="K13" i="21" s="1"/>
  <c r="J12" i="21"/>
  <c r="K12" i="21" s="1"/>
  <c r="J11" i="21"/>
  <c r="K11" i="21" s="1"/>
  <c r="J10" i="21"/>
  <c r="K10" i="21" s="1"/>
  <c r="J9" i="21"/>
  <c r="K9" i="21" s="1"/>
  <c r="J8" i="21"/>
  <c r="K8" i="21" s="1"/>
  <c r="K9" i="20"/>
  <c r="K11" i="20"/>
  <c r="K12" i="20"/>
  <c r="K19" i="20"/>
  <c r="K20" i="20"/>
  <c r="K24" i="20"/>
  <c r="K29" i="20"/>
  <c r="K30" i="20"/>
  <c r="I31" i="20"/>
  <c r="H31" i="20"/>
  <c r="G31" i="20"/>
  <c r="F31" i="20"/>
  <c r="E31" i="20"/>
  <c r="D31" i="20"/>
  <c r="C31" i="20"/>
  <c r="B31" i="20"/>
  <c r="J30" i="20"/>
  <c r="J29" i="20"/>
  <c r="J28" i="20"/>
  <c r="K28" i="20" s="1"/>
  <c r="J27" i="20"/>
  <c r="K27" i="20" s="1"/>
  <c r="J26" i="20"/>
  <c r="K26" i="20" s="1"/>
  <c r="J25" i="20"/>
  <c r="K25" i="20" s="1"/>
  <c r="J24" i="20"/>
  <c r="J23" i="20"/>
  <c r="K23" i="20" s="1"/>
  <c r="J22" i="20"/>
  <c r="K22" i="20" s="1"/>
  <c r="J21" i="20"/>
  <c r="K21" i="20" s="1"/>
  <c r="J20" i="20"/>
  <c r="J19" i="20"/>
  <c r="J18" i="20"/>
  <c r="K18" i="20" s="1"/>
  <c r="J17" i="20"/>
  <c r="K17" i="20" s="1"/>
  <c r="J16" i="20"/>
  <c r="K16" i="20" s="1"/>
  <c r="J15" i="20"/>
  <c r="K15" i="20" s="1"/>
  <c r="J14" i="20"/>
  <c r="K14" i="20" s="1"/>
  <c r="J13" i="20"/>
  <c r="K13" i="20" s="1"/>
  <c r="J12" i="20"/>
  <c r="J11" i="20"/>
  <c r="J10" i="20"/>
  <c r="K10" i="20" s="1"/>
  <c r="J9" i="20"/>
  <c r="J8" i="20"/>
  <c r="J12" i="19"/>
  <c r="K12" i="19" s="1"/>
  <c r="J8" i="19"/>
  <c r="K8" i="19"/>
  <c r="K9" i="19"/>
  <c r="K15" i="19"/>
  <c r="K19" i="19"/>
  <c r="K20" i="19"/>
  <c r="I31" i="19"/>
  <c r="H31" i="19"/>
  <c r="G31" i="19"/>
  <c r="F31" i="19"/>
  <c r="E31" i="19"/>
  <c r="D31" i="19"/>
  <c r="C31" i="19"/>
  <c r="B31" i="19"/>
  <c r="J30" i="19"/>
  <c r="K30" i="19" s="1"/>
  <c r="J29" i="19"/>
  <c r="K29" i="19" s="1"/>
  <c r="J28" i="19"/>
  <c r="K28" i="19" s="1"/>
  <c r="J27" i="19"/>
  <c r="K27" i="19" s="1"/>
  <c r="J26" i="19"/>
  <c r="K26" i="19" s="1"/>
  <c r="J25" i="19"/>
  <c r="K25" i="19" s="1"/>
  <c r="J24" i="19"/>
  <c r="K24" i="19" s="1"/>
  <c r="J23" i="19"/>
  <c r="K23" i="19" s="1"/>
  <c r="J22" i="19"/>
  <c r="K22" i="19" s="1"/>
  <c r="J21" i="19"/>
  <c r="K21" i="19" s="1"/>
  <c r="J20" i="19"/>
  <c r="J19" i="19"/>
  <c r="J18" i="19"/>
  <c r="K18" i="19" s="1"/>
  <c r="J17" i="19"/>
  <c r="K17" i="19" s="1"/>
  <c r="J16" i="19"/>
  <c r="K16" i="19" s="1"/>
  <c r="J15" i="19"/>
  <c r="J14" i="19"/>
  <c r="K14" i="19" s="1"/>
  <c r="J13" i="19"/>
  <c r="K13" i="19" s="1"/>
  <c r="J11" i="19"/>
  <c r="K11" i="19" s="1"/>
  <c r="J10" i="19"/>
  <c r="K10" i="19" s="1"/>
  <c r="J9" i="19"/>
  <c r="J27" i="18"/>
  <c r="K27" i="18" s="1"/>
  <c r="J28" i="18"/>
  <c r="K28" i="18" s="1"/>
  <c r="J29" i="18"/>
  <c r="J30" i="18"/>
  <c r="J9" i="18"/>
  <c r="K9" i="18" s="1"/>
  <c r="K11" i="18"/>
  <c r="I31" i="18"/>
  <c r="H31" i="18"/>
  <c r="G31" i="18"/>
  <c r="F31" i="18"/>
  <c r="E31" i="18"/>
  <c r="D31" i="18"/>
  <c r="C31" i="18"/>
  <c r="B31" i="18"/>
  <c r="K30" i="18"/>
  <c r="K29" i="18"/>
  <c r="J26" i="18"/>
  <c r="K26" i="18" s="1"/>
  <c r="J25" i="18"/>
  <c r="K25" i="18" s="1"/>
  <c r="J24" i="18"/>
  <c r="K24" i="18" s="1"/>
  <c r="J23" i="18"/>
  <c r="K23" i="18" s="1"/>
  <c r="J22" i="18"/>
  <c r="K22" i="18" s="1"/>
  <c r="J21" i="18"/>
  <c r="K21" i="18" s="1"/>
  <c r="J20" i="18"/>
  <c r="K20" i="18" s="1"/>
  <c r="J19" i="18"/>
  <c r="K19" i="18" s="1"/>
  <c r="J18" i="18"/>
  <c r="K18" i="18" s="1"/>
  <c r="J17" i="18"/>
  <c r="K17" i="18" s="1"/>
  <c r="J16" i="18"/>
  <c r="K16" i="18" s="1"/>
  <c r="J15" i="18"/>
  <c r="K15" i="18" s="1"/>
  <c r="J14" i="18"/>
  <c r="K14" i="18" s="1"/>
  <c r="J13" i="18"/>
  <c r="K13" i="18" s="1"/>
  <c r="J12" i="18"/>
  <c r="K12" i="18" s="1"/>
  <c r="J11" i="18"/>
  <c r="J10" i="18"/>
  <c r="K10" i="18" s="1"/>
  <c r="J8" i="18"/>
  <c r="K8" i="18" s="1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8" i="17"/>
  <c r="J31" i="22" l="1"/>
  <c r="K31" i="22"/>
  <c r="J31" i="21"/>
  <c r="K31" i="21"/>
  <c r="J31" i="20"/>
  <c r="K8" i="20"/>
  <c r="K31" i="20"/>
  <c r="J31" i="19"/>
  <c r="K31" i="19"/>
  <c r="K31" i="18"/>
  <c r="J31" i="18"/>
  <c r="J26" i="17"/>
  <c r="J8" i="17"/>
  <c r="I31" i="17"/>
  <c r="H31" i="17"/>
  <c r="G31" i="17"/>
  <c r="F31" i="17"/>
  <c r="E31" i="17"/>
  <c r="D31" i="17"/>
  <c r="C31" i="17"/>
  <c r="B31" i="17"/>
  <c r="J30" i="17"/>
  <c r="J29" i="17"/>
  <c r="J28" i="17"/>
  <c r="J27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J9" i="17"/>
  <c r="K31" i="17"/>
  <c r="K9" i="16"/>
  <c r="K10" i="16"/>
  <c r="K26" i="16"/>
  <c r="C31" i="16"/>
  <c r="D31" i="16"/>
  <c r="E31" i="16"/>
  <c r="F31" i="16"/>
  <c r="G31" i="16"/>
  <c r="H31" i="16"/>
  <c r="I31" i="16"/>
  <c r="B31" i="16"/>
  <c r="J9" i="16"/>
  <c r="J10" i="16"/>
  <c r="J11" i="16"/>
  <c r="K11" i="16" s="1"/>
  <c r="J12" i="16"/>
  <c r="K12" i="16" s="1"/>
  <c r="J13" i="16"/>
  <c r="K13" i="16" s="1"/>
  <c r="J14" i="16"/>
  <c r="K14" i="16" s="1"/>
  <c r="J15" i="16"/>
  <c r="K15" i="16" s="1"/>
  <c r="J16" i="16"/>
  <c r="K16" i="16" s="1"/>
  <c r="J17" i="16"/>
  <c r="K17" i="16" s="1"/>
  <c r="J18" i="16"/>
  <c r="K18" i="16" s="1"/>
  <c r="J19" i="16"/>
  <c r="K19" i="16" s="1"/>
  <c r="J20" i="16"/>
  <c r="K20" i="16" s="1"/>
  <c r="J21" i="16"/>
  <c r="K21" i="16" s="1"/>
  <c r="J22" i="16"/>
  <c r="K22" i="16" s="1"/>
  <c r="J23" i="16"/>
  <c r="K23" i="16" s="1"/>
  <c r="J24" i="16"/>
  <c r="K24" i="16" s="1"/>
  <c r="J25" i="16"/>
  <c r="K25" i="16" s="1"/>
  <c r="J26" i="16"/>
  <c r="J27" i="16"/>
  <c r="K27" i="16" s="1"/>
  <c r="J28" i="16"/>
  <c r="K28" i="16" s="1"/>
  <c r="J29" i="16"/>
  <c r="K29" i="16" s="1"/>
  <c r="J30" i="16"/>
  <c r="K30" i="16" s="1"/>
  <c r="J8" i="16"/>
  <c r="J31" i="16" s="1"/>
  <c r="J8" i="15"/>
  <c r="K8" i="15"/>
  <c r="J9" i="15"/>
  <c r="K9" i="15" s="1"/>
  <c r="J10" i="15"/>
  <c r="K10" i="15" s="1"/>
  <c r="J11" i="15"/>
  <c r="J12" i="15"/>
  <c r="K12" i="15"/>
  <c r="J13" i="15"/>
  <c r="K13" i="15" s="1"/>
  <c r="J14" i="15"/>
  <c r="K14" i="15" s="1"/>
  <c r="J15" i="15"/>
  <c r="J16" i="15"/>
  <c r="K16" i="15"/>
  <c r="J17" i="15"/>
  <c r="K17" i="15" s="1"/>
  <c r="J18" i="15"/>
  <c r="K18" i="15" s="1"/>
  <c r="J19" i="15"/>
  <c r="J20" i="15"/>
  <c r="K20" i="15"/>
  <c r="J21" i="15"/>
  <c r="K21" i="15" s="1"/>
  <c r="J22" i="15"/>
  <c r="K22" i="15" s="1"/>
  <c r="J23" i="15"/>
  <c r="J24" i="15"/>
  <c r="K24" i="15"/>
  <c r="J25" i="15"/>
  <c r="K25" i="15" s="1"/>
  <c r="J26" i="15"/>
  <c r="K26" i="15" s="1"/>
  <c r="J27" i="15"/>
  <c r="J28" i="15"/>
  <c r="K28" i="15"/>
  <c r="J29" i="15"/>
  <c r="K29" i="15" s="1"/>
  <c r="J30" i="15"/>
  <c r="K30" i="15" s="1"/>
  <c r="B31" i="15"/>
  <c r="C31" i="15"/>
  <c r="D31" i="15"/>
  <c r="E31" i="15"/>
  <c r="F31" i="15"/>
  <c r="G31" i="15"/>
  <c r="H31" i="15"/>
  <c r="I31" i="15"/>
  <c r="J8" i="14"/>
  <c r="K8" i="14"/>
  <c r="J9" i="14"/>
  <c r="K9" i="14" s="1"/>
  <c r="J10" i="14"/>
  <c r="K10" i="14" s="1"/>
  <c r="J11" i="14"/>
  <c r="K11" i="15" s="1"/>
  <c r="J12" i="14"/>
  <c r="K12" i="14"/>
  <c r="J13" i="14"/>
  <c r="K13" i="14" s="1"/>
  <c r="J14" i="14"/>
  <c r="K14" i="14" s="1"/>
  <c r="J15" i="14"/>
  <c r="K15" i="15" s="1"/>
  <c r="J16" i="14"/>
  <c r="K16" i="14"/>
  <c r="J17" i="14"/>
  <c r="K17" i="14" s="1"/>
  <c r="J18" i="14"/>
  <c r="K18" i="14" s="1"/>
  <c r="J19" i="14"/>
  <c r="K19" i="15" s="1"/>
  <c r="J20" i="14"/>
  <c r="K20" i="14"/>
  <c r="J21" i="14"/>
  <c r="K21" i="14" s="1"/>
  <c r="J22" i="14"/>
  <c r="K22" i="14" s="1"/>
  <c r="J23" i="14"/>
  <c r="K23" i="15" s="1"/>
  <c r="J24" i="14"/>
  <c r="K24" i="14"/>
  <c r="J25" i="14"/>
  <c r="K25" i="14" s="1"/>
  <c r="J26" i="14"/>
  <c r="K26" i="14" s="1"/>
  <c r="J27" i="14"/>
  <c r="K27" i="15" s="1"/>
  <c r="J28" i="14"/>
  <c r="K28" i="14"/>
  <c r="J29" i="14"/>
  <c r="K29" i="14" s="1"/>
  <c r="J30" i="14"/>
  <c r="K30" i="14" s="1"/>
  <c r="B31" i="14"/>
  <c r="C31" i="14"/>
  <c r="D31" i="14"/>
  <c r="E31" i="14"/>
  <c r="F31" i="14"/>
  <c r="G31" i="14"/>
  <c r="H31" i="14"/>
  <c r="I31" i="14"/>
  <c r="J8" i="13"/>
  <c r="K8" i="13"/>
  <c r="J9" i="13"/>
  <c r="K9" i="13" s="1"/>
  <c r="J10" i="13"/>
  <c r="K10" i="13" s="1"/>
  <c r="J11" i="13"/>
  <c r="K11" i="14" s="1"/>
  <c r="J12" i="13"/>
  <c r="K12" i="13"/>
  <c r="J13" i="13"/>
  <c r="K13" i="13" s="1"/>
  <c r="J14" i="13"/>
  <c r="K14" i="13" s="1"/>
  <c r="J15" i="13"/>
  <c r="K15" i="14" s="1"/>
  <c r="J16" i="13"/>
  <c r="K16" i="13"/>
  <c r="J17" i="13"/>
  <c r="K17" i="13" s="1"/>
  <c r="J18" i="13"/>
  <c r="K18" i="13" s="1"/>
  <c r="J19" i="13"/>
  <c r="K19" i="14" s="1"/>
  <c r="J20" i="13"/>
  <c r="K20" i="13"/>
  <c r="J21" i="13"/>
  <c r="K21" i="13" s="1"/>
  <c r="J22" i="13"/>
  <c r="K22" i="13" s="1"/>
  <c r="J23" i="13"/>
  <c r="K23" i="14" s="1"/>
  <c r="J24" i="13"/>
  <c r="K24" i="13"/>
  <c r="J25" i="13"/>
  <c r="K25" i="13" s="1"/>
  <c r="J26" i="13"/>
  <c r="K26" i="13" s="1"/>
  <c r="J27" i="13"/>
  <c r="K27" i="14" s="1"/>
  <c r="J28" i="13"/>
  <c r="K28" i="13"/>
  <c r="J29" i="13"/>
  <c r="K29" i="13" s="1"/>
  <c r="J30" i="13"/>
  <c r="K30" i="13" s="1"/>
  <c r="B31" i="13"/>
  <c r="C31" i="13"/>
  <c r="D31" i="13"/>
  <c r="E31" i="13"/>
  <c r="F31" i="13"/>
  <c r="G31" i="13"/>
  <c r="H31" i="13"/>
  <c r="I31" i="13"/>
  <c r="J8" i="11"/>
  <c r="K8" i="11"/>
  <c r="J9" i="11"/>
  <c r="K9" i="11" s="1"/>
  <c r="J10" i="11"/>
  <c r="K10" i="11" s="1"/>
  <c r="J11" i="11"/>
  <c r="K11" i="13" s="1"/>
  <c r="J12" i="11"/>
  <c r="K12" i="11"/>
  <c r="J13" i="11"/>
  <c r="K13" i="11" s="1"/>
  <c r="J14" i="11"/>
  <c r="K14" i="11" s="1"/>
  <c r="J15" i="11"/>
  <c r="K15" i="13" s="1"/>
  <c r="J16" i="11"/>
  <c r="K16" i="11"/>
  <c r="J17" i="11"/>
  <c r="K17" i="11" s="1"/>
  <c r="J18" i="11"/>
  <c r="K18" i="11" s="1"/>
  <c r="J19" i="11"/>
  <c r="K19" i="13" s="1"/>
  <c r="J20" i="11"/>
  <c r="K20" i="11"/>
  <c r="J21" i="11"/>
  <c r="K21" i="11" s="1"/>
  <c r="J22" i="11"/>
  <c r="K22" i="11" s="1"/>
  <c r="J23" i="11"/>
  <c r="K23" i="13" s="1"/>
  <c r="J24" i="11"/>
  <c r="K24" i="11"/>
  <c r="J25" i="11"/>
  <c r="K25" i="11" s="1"/>
  <c r="J26" i="11"/>
  <c r="K26" i="11" s="1"/>
  <c r="J27" i="11"/>
  <c r="K27" i="13" s="1"/>
  <c r="J28" i="11"/>
  <c r="K28" i="11"/>
  <c r="J29" i="11"/>
  <c r="K29" i="11" s="1"/>
  <c r="J30" i="11"/>
  <c r="K30" i="11" s="1"/>
  <c r="B31" i="11"/>
  <c r="C31" i="11"/>
  <c r="D31" i="11"/>
  <c r="E31" i="11"/>
  <c r="F31" i="11"/>
  <c r="G31" i="11"/>
  <c r="H31" i="11"/>
  <c r="I31" i="11"/>
  <c r="J8" i="10"/>
  <c r="K8" i="10"/>
  <c r="J9" i="10"/>
  <c r="K9" i="10" s="1"/>
  <c r="J10" i="10"/>
  <c r="K10" i="10" s="1"/>
  <c r="J11" i="10"/>
  <c r="K11" i="11" s="1"/>
  <c r="J12" i="10"/>
  <c r="K12" i="10"/>
  <c r="J13" i="10"/>
  <c r="K13" i="10" s="1"/>
  <c r="J14" i="10"/>
  <c r="K14" i="10" s="1"/>
  <c r="J15" i="10"/>
  <c r="K15" i="11" s="1"/>
  <c r="J16" i="10"/>
  <c r="K16" i="10"/>
  <c r="J17" i="10"/>
  <c r="K17" i="10" s="1"/>
  <c r="J18" i="10"/>
  <c r="K18" i="10" s="1"/>
  <c r="J19" i="10"/>
  <c r="K19" i="11" s="1"/>
  <c r="J20" i="10"/>
  <c r="K20" i="10"/>
  <c r="J21" i="10"/>
  <c r="K21" i="10" s="1"/>
  <c r="J22" i="10"/>
  <c r="K22" i="10" s="1"/>
  <c r="J23" i="10"/>
  <c r="K23" i="11" s="1"/>
  <c r="J24" i="10"/>
  <c r="K24" i="10"/>
  <c r="J25" i="10"/>
  <c r="K25" i="10" s="1"/>
  <c r="J26" i="10"/>
  <c r="K26" i="10" s="1"/>
  <c r="J27" i="10"/>
  <c r="K27" i="11" s="1"/>
  <c r="J28" i="10"/>
  <c r="K28" i="10"/>
  <c r="J29" i="10"/>
  <c r="K29" i="10" s="1"/>
  <c r="J30" i="10"/>
  <c r="K30" i="10" s="1"/>
  <c r="B31" i="10"/>
  <c r="C31" i="10"/>
  <c r="D31" i="10"/>
  <c r="E31" i="10"/>
  <c r="F31" i="10"/>
  <c r="G31" i="10"/>
  <c r="H31" i="10"/>
  <c r="I31" i="10"/>
  <c r="J8" i="9"/>
  <c r="K8" i="9"/>
  <c r="J9" i="9"/>
  <c r="K9" i="9" s="1"/>
  <c r="J10" i="9"/>
  <c r="K10" i="9" s="1"/>
  <c r="J11" i="9"/>
  <c r="K11" i="10" s="1"/>
  <c r="J12" i="9"/>
  <c r="K12" i="9"/>
  <c r="J13" i="9"/>
  <c r="K13" i="9" s="1"/>
  <c r="J14" i="9"/>
  <c r="K14" i="9" s="1"/>
  <c r="J15" i="9"/>
  <c r="K15" i="10" s="1"/>
  <c r="J16" i="9"/>
  <c r="K16" i="9"/>
  <c r="J17" i="9"/>
  <c r="K17" i="9" s="1"/>
  <c r="J18" i="9"/>
  <c r="K18" i="9" s="1"/>
  <c r="J19" i="9"/>
  <c r="K19" i="10" s="1"/>
  <c r="J20" i="9"/>
  <c r="K20" i="9"/>
  <c r="J21" i="9"/>
  <c r="K21" i="9" s="1"/>
  <c r="J22" i="9"/>
  <c r="K22" i="9" s="1"/>
  <c r="J23" i="9"/>
  <c r="K23" i="10" s="1"/>
  <c r="J24" i="9"/>
  <c r="K24" i="9"/>
  <c r="J25" i="9"/>
  <c r="K25" i="9" s="1"/>
  <c r="J26" i="9"/>
  <c r="K26" i="9" s="1"/>
  <c r="J27" i="9"/>
  <c r="K27" i="10" s="1"/>
  <c r="J28" i="9"/>
  <c r="K28" i="9"/>
  <c r="J29" i="9"/>
  <c r="K29" i="9" s="1"/>
  <c r="J30" i="9"/>
  <c r="K30" i="9" s="1"/>
  <c r="B31" i="9"/>
  <c r="C31" i="9"/>
  <c r="D31" i="9"/>
  <c r="E31" i="9"/>
  <c r="F31" i="9"/>
  <c r="G31" i="9"/>
  <c r="H31" i="9"/>
  <c r="I31" i="9"/>
  <c r="J8" i="8"/>
  <c r="K8" i="8"/>
  <c r="J9" i="8"/>
  <c r="K9" i="8" s="1"/>
  <c r="J10" i="8"/>
  <c r="K10" i="8" s="1"/>
  <c r="J11" i="8"/>
  <c r="K11" i="9" s="1"/>
  <c r="J12" i="8"/>
  <c r="K12" i="8"/>
  <c r="J13" i="8"/>
  <c r="K13" i="8" s="1"/>
  <c r="J14" i="8"/>
  <c r="K14" i="8" s="1"/>
  <c r="J15" i="8"/>
  <c r="K15" i="9" s="1"/>
  <c r="J16" i="8"/>
  <c r="K16" i="8"/>
  <c r="J17" i="8"/>
  <c r="K17" i="8" s="1"/>
  <c r="J18" i="8"/>
  <c r="K18" i="8" s="1"/>
  <c r="J19" i="8"/>
  <c r="K19" i="9" s="1"/>
  <c r="J20" i="8"/>
  <c r="K20" i="8"/>
  <c r="J21" i="8"/>
  <c r="K21" i="8" s="1"/>
  <c r="J22" i="8"/>
  <c r="K22" i="8" s="1"/>
  <c r="J23" i="8"/>
  <c r="K23" i="8" s="1"/>
  <c r="J24" i="8"/>
  <c r="K24" i="8"/>
  <c r="J25" i="8"/>
  <c r="K25" i="8" s="1"/>
  <c r="J26" i="8"/>
  <c r="K26" i="8" s="1"/>
  <c r="J27" i="8"/>
  <c r="K27" i="8" s="1"/>
  <c r="J28" i="8"/>
  <c r="K28" i="8"/>
  <c r="J29" i="8"/>
  <c r="K29" i="8" s="1"/>
  <c r="J30" i="8"/>
  <c r="K30" i="8" s="1"/>
  <c r="B31" i="8"/>
  <c r="C31" i="8"/>
  <c r="D31" i="8"/>
  <c r="E31" i="8"/>
  <c r="F31" i="8"/>
  <c r="G31" i="8"/>
  <c r="H31" i="8"/>
  <c r="I31" i="8"/>
  <c r="K9" i="1"/>
  <c r="K10" i="1"/>
  <c r="K17" i="1"/>
  <c r="K18" i="1"/>
  <c r="K25" i="1"/>
  <c r="K26" i="1"/>
  <c r="B31" i="1"/>
  <c r="C31" i="1"/>
  <c r="D31" i="1"/>
  <c r="E31" i="1"/>
  <c r="F31" i="1"/>
  <c r="G31" i="1"/>
  <c r="H31" i="1"/>
  <c r="I31" i="1"/>
  <c r="J31" i="1"/>
  <c r="J8" i="5"/>
  <c r="K8" i="1" s="1"/>
  <c r="K8" i="5"/>
  <c r="J9" i="5"/>
  <c r="J10" i="5"/>
  <c r="J11" i="5"/>
  <c r="K11" i="5" s="1"/>
  <c r="J12" i="5"/>
  <c r="K12" i="1" s="1"/>
  <c r="K12" i="5"/>
  <c r="J13" i="5"/>
  <c r="K13" i="1" s="1"/>
  <c r="J14" i="5"/>
  <c r="K14" i="1" s="1"/>
  <c r="J15" i="5"/>
  <c r="K15" i="5" s="1"/>
  <c r="J16" i="5"/>
  <c r="K16" i="1" s="1"/>
  <c r="K16" i="5"/>
  <c r="J17" i="5"/>
  <c r="J18" i="5"/>
  <c r="J19" i="5"/>
  <c r="K19" i="5" s="1"/>
  <c r="J20" i="5"/>
  <c r="K20" i="1" s="1"/>
  <c r="K20" i="5"/>
  <c r="J21" i="5"/>
  <c r="K21" i="1" s="1"/>
  <c r="J22" i="5"/>
  <c r="K22" i="1" s="1"/>
  <c r="J23" i="5"/>
  <c r="K23" i="5" s="1"/>
  <c r="J24" i="5"/>
  <c r="K24" i="1" s="1"/>
  <c r="K24" i="5"/>
  <c r="J25" i="5"/>
  <c r="J26" i="5"/>
  <c r="J27" i="5"/>
  <c r="K27" i="5" s="1"/>
  <c r="J28" i="5"/>
  <c r="K28" i="1" s="1"/>
  <c r="K28" i="5"/>
  <c r="J29" i="5"/>
  <c r="K29" i="1" s="1"/>
  <c r="J30" i="5"/>
  <c r="K30" i="1" s="1"/>
  <c r="B31" i="5"/>
  <c r="C31" i="5"/>
  <c r="D31" i="5"/>
  <c r="E31" i="5"/>
  <c r="F31" i="5"/>
  <c r="G31" i="5"/>
  <c r="H31" i="5"/>
  <c r="I31" i="5"/>
  <c r="J8" i="7"/>
  <c r="J31" i="7" s="1"/>
  <c r="J9" i="7"/>
  <c r="K9" i="5" s="1"/>
  <c r="J10" i="7"/>
  <c r="K10" i="5" s="1"/>
  <c r="J11" i="7"/>
  <c r="J12" i="7"/>
  <c r="J13" i="7"/>
  <c r="K13" i="5" s="1"/>
  <c r="J14" i="7"/>
  <c r="K14" i="5" s="1"/>
  <c r="J15" i="7"/>
  <c r="J16" i="7"/>
  <c r="J17" i="7"/>
  <c r="K17" i="5" s="1"/>
  <c r="J18" i="7"/>
  <c r="K18" i="5" s="1"/>
  <c r="J19" i="7"/>
  <c r="J20" i="7"/>
  <c r="J21" i="7"/>
  <c r="K21" i="5" s="1"/>
  <c r="J22" i="7"/>
  <c r="K22" i="5" s="1"/>
  <c r="J23" i="7"/>
  <c r="J24" i="7"/>
  <c r="J25" i="7"/>
  <c r="K25" i="5" s="1"/>
  <c r="J26" i="7"/>
  <c r="K26" i="5" s="1"/>
  <c r="J27" i="7"/>
  <c r="J28" i="7"/>
  <c r="J29" i="7"/>
  <c r="K29" i="5" s="1"/>
  <c r="J30" i="7"/>
  <c r="K30" i="5" s="1"/>
  <c r="B31" i="7"/>
  <c r="C31" i="7"/>
  <c r="D31" i="7"/>
  <c r="E31" i="7"/>
  <c r="F31" i="7"/>
  <c r="G31" i="7"/>
  <c r="H31" i="7"/>
  <c r="I31" i="7"/>
  <c r="J31" i="17" l="1"/>
  <c r="K31" i="10"/>
  <c r="K31" i="15"/>
  <c r="K31" i="13"/>
  <c r="K31" i="11"/>
  <c r="K31" i="14"/>
  <c r="J31" i="5"/>
  <c r="K31" i="5" s="1"/>
  <c r="K23" i="1"/>
  <c r="K15" i="1"/>
  <c r="K19" i="8"/>
  <c r="K15" i="8"/>
  <c r="K11" i="8"/>
  <c r="K27" i="9"/>
  <c r="K23" i="9"/>
  <c r="K8" i="16"/>
  <c r="K31" i="16" s="1"/>
  <c r="J31" i="8"/>
  <c r="K31" i="8" s="1"/>
  <c r="J31" i="9"/>
  <c r="J31" i="10"/>
  <c r="J31" i="11"/>
  <c r="J31" i="13"/>
  <c r="J31" i="14"/>
  <c r="J31" i="15"/>
  <c r="K27" i="1"/>
  <c r="K19" i="1"/>
  <c r="K11" i="1"/>
  <c r="K31" i="1" l="1"/>
  <c r="K31" i="9"/>
</calcChain>
</file>

<file path=xl/sharedStrings.xml><?xml version="1.0" encoding="utf-8"?>
<sst xmlns="http://schemas.openxmlformats.org/spreadsheetml/2006/main" count="645" uniqueCount="54">
  <si>
    <t>Number of properties by band at 13/09/2010*</t>
  </si>
  <si>
    <t>* Please note that this is the date specified by the department for Communities and Local Government for the completion of the 'Calculation of Council Tax Base for Formula Grant Purposes'</t>
  </si>
  <si>
    <t>Band</t>
  </si>
  <si>
    <t>A</t>
  </si>
  <si>
    <t>B</t>
  </si>
  <si>
    <t>C</t>
  </si>
  <si>
    <t>D</t>
  </si>
  <si>
    <t>E</t>
  </si>
  <si>
    <t>F</t>
  </si>
  <si>
    <t>G</t>
  </si>
  <si>
    <t>H</t>
  </si>
  <si>
    <t>TOTAL</t>
  </si>
  <si>
    <t>Parish</t>
  </si>
  <si>
    <t>Ashby cum Fenby</t>
  </si>
  <si>
    <t>Aylesby</t>
  </si>
  <si>
    <t>Barnoldby le Beck</t>
  </si>
  <si>
    <t>Beelsby</t>
  </si>
  <si>
    <t>Bradley</t>
  </si>
  <si>
    <t>Brigsley</t>
  </si>
  <si>
    <t>Cleethorpes</t>
  </si>
  <si>
    <t>East Ravendale</t>
  </si>
  <si>
    <t>Great Coates</t>
  </si>
  <si>
    <t>Habrough</t>
  </si>
  <si>
    <t>Hatcliffe</t>
  </si>
  <si>
    <t>Hawerby-cum-Beesby</t>
  </si>
  <si>
    <t>Healing</t>
  </si>
  <si>
    <t>Humberston</t>
  </si>
  <si>
    <t>Immingham Town</t>
  </si>
  <si>
    <t>Irby upon Humber</t>
  </si>
  <si>
    <t>Laceby</t>
  </si>
  <si>
    <t>New Waltham</t>
  </si>
  <si>
    <t>Stallingborough</t>
  </si>
  <si>
    <t>Grimsby</t>
  </si>
  <si>
    <t>Waltham</t>
  </si>
  <si>
    <t>West Ravendale</t>
  </si>
  <si>
    <t>Wold Newton</t>
  </si>
  <si>
    <t>Change on previous year</t>
  </si>
  <si>
    <t>Number of properties by band at 14/09/2009*</t>
  </si>
  <si>
    <t>Number of properties by band at 12/09/2011</t>
  </si>
  <si>
    <t>Number of properties by band at 3.10.12</t>
  </si>
  <si>
    <t>Number of properties by band at 8.10.13</t>
  </si>
  <si>
    <t>Number of properties by band at 7.10.14</t>
  </si>
  <si>
    <t>Number of properties by band at 06/10/2015*</t>
  </si>
  <si>
    <t>Number of properties by band at 03/10/2017*</t>
  </si>
  <si>
    <t>Number of properties by band at 04/10/2016*</t>
  </si>
  <si>
    <t>Number of properties by band at 02/10/2018*</t>
  </si>
  <si>
    <t>Number of properties by band at 07/10/2019*</t>
  </si>
  <si>
    <t>Number of properties by band at 05/10/2020*</t>
  </si>
  <si>
    <t>Number of properties by band at 04/10/2021*</t>
  </si>
  <si>
    <t>* Please note that this is the date specified by the Department for Communities and Local Government for the completion of the 'Calculation of Council Tax Base for Formula Grant Purposes'</t>
  </si>
  <si>
    <t>Number of properties by band at 03/10/2022*</t>
  </si>
  <si>
    <t>Number of properties by band at 02/10/2023*</t>
  </si>
  <si>
    <t>Number of properties by band at 06/10/2024*</t>
  </si>
  <si>
    <t>Number of properties by band at 06/10/2025*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</si>
</sst>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4" fontId="6" fillId="0" borderId="1" xfId="1" applyNumberFormat="1" applyFont="1" applyBorder="1" applyAlignment="1">
      <alignment vertical="top" wrapText="1"/>
    </xf>
    <xf numFmtId="164" fontId="2" fillId="0" borderId="1" xfId="0" applyNumberFormat="1" applyFont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0" fillId="0" borderId="3" xfId="0" applyBorder="1"/>
    <xf numFmtId="0" fontId="0" fillId="0" borderId="4" xfId="0" applyBorder="1"/>
    <xf numFmtId="1" fontId="2" fillId="0" borderId="1" xfId="0" applyNumberFormat="1" applyFont="1" applyBorder="1"/>
    <xf numFmtId="1" fontId="2" fillId="2" borderId="1" xfId="0" applyNumberFormat="1" applyFont="1" applyFill="1" applyBorder="1"/>
    <xf numFmtId="1" fontId="6" fillId="0" borderId="1" xfId="0" applyNumberFormat="1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top" wrapText="1" indent="1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workbookViewId="0"/>
  </sheetViews>
  <sheetFormatPr defaultRowHeight="12.5" x14ac:dyDescent="0.25"/>
  <cols>
    <col min="1" max="1" width="20.6328125" bestFit="1" customWidth="1"/>
    <col min="11" max="11" width="9.453125" customWidth="1"/>
  </cols>
  <sheetData>
    <row r="1" spans="1:12" ht="28.5" customHeight="1" x14ac:dyDescent="0.25">
      <c r="A1" s="20" t="s">
        <v>37</v>
      </c>
      <c r="B1" s="14"/>
      <c r="C1" s="14"/>
      <c r="D1" s="14"/>
      <c r="E1" s="14"/>
      <c r="F1" s="14"/>
      <c r="G1" s="14"/>
      <c r="H1" s="14"/>
      <c r="I1" s="14"/>
      <c r="J1" s="15"/>
    </row>
    <row r="3" spans="1:12" ht="12.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1:12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</row>
    <row r="7" spans="1:12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1"/>
    </row>
    <row r="8" spans="1:12" ht="13" x14ac:dyDescent="0.3">
      <c r="A8" s="6" t="s">
        <v>13</v>
      </c>
      <c r="B8" s="7">
        <v>5</v>
      </c>
      <c r="C8" s="7">
        <v>1</v>
      </c>
      <c r="D8" s="7">
        <v>8</v>
      </c>
      <c r="E8" s="7">
        <v>14</v>
      </c>
      <c r="F8" s="7">
        <v>17</v>
      </c>
      <c r="G8" s="7">
        <v>34</v>
      </c>
      <c r="H8" s="7">
        <v>19</v>
      </c>
      <c r="I8" s="7">
        <v>0</v>
      </c>
      <c r="J8" s="6">
        <f t="shared" ref="J8:J30" si="0">SUM(B8:I8)</f>
        <v>98</v>
      </c>
    </row>
    <row r="9" spans="1:12" ht="13" x14ac:dyDescent="0.3">
      <c r="A9" s="6" t="s">
        <v>14</v>
      </c>
      <c r="B9" s="7">
        <v>13</v>
      </c>
      <c r="C9" s="7">
        <v>18</v>
      </c>
      <c r="D9" s="7">
        <v>2</v>
      </c>
      <c r="E9" s="7">
        <v>2</v>
      </c>
      <c r="F9" s="7">
        <v>11</v>
      </c>
      <c r="G9" s="7">
        <v>9</v>
      </c>
      <c r="H9" s="7">
        <v>9</v>
      </c>
      <c r="I9" s="7">
        <v>2</v>
      </c>
      <c r="J9" s="6">
        <f t="shared" si="0"/>
        <v>66</v>
      </c>
    </row>
    <row r="10" spans="1:12" ht="13" x14ac:dyDescent="0.3">
      <c r="A10" s="6" t="s">
        <v>15</v>
      </c>
      <c r="B10" s="7">
        <v>4</v>
      </c>
      <c r="C10" s="7">
        <v>37</v>
      </c>
      <c r="D10" s="7">
        <v>12</v>
      </c>
      <c r="E10" s="7">
        <v>11</v>
      </c>
      <c r="F10" s="7">
        <v>10</v>
      </c>
      <c r="G10" s="7">
        <v>25</v>
      </c>
      <c r="H10" s="7">
        <v>33</v>
      </c>
      <c r="I10" s="7">
        <v>4</v>
      </c>
      <c r="J10" s="6">
        <f t="shared" si="0"/>
        <v>136</v>
      </c>
    </row>
    <row r="11" spans="1:12" ht="13" x14ac:dyDescent="0.3">
      <c r="A11" s="6" t="s">
        <v>16</v>
      </c>
      <c r="B11" s="7">
        <v>0</v>
      </c>
      <c r="C11" s="7">
        <v>15</v>
      </c>
      <c r="D11" s="7">
        <v>4</v>
      </c>
      <c r="E11" s="7">
        <v>2</v>
      </c>
      <c r="F11" s="7">
        <v>13</v>
      </c>
      <c r="G11" s="7">
        <v>7</v>
      </c>
      <c r="H11" s="7">
        <v>7</v>
      </c>
      <c r="I11" s="7">
        <v>2</v>
      </c>
      <c r="J11" s="6">
        <f t="shared" si="0"/>
        <v>50</v>
      </c>
    </row>
    <row r="12" spans="1:12" ht="13" x14ac:dyDescent="0.3">
      <c r="A12" s="6" t="s">
        <v>17</v>
      </c>
      <c r="B12" s="7">
        <v>3</v>
      </c>
      <c r="C12" s="7">
        <v>25</v>
      </c>
      <c r="D12" s="7">
        <v>7</v>
      </c>
      <c r="E12" s="7">
        <v>5</v>
      </c>
      <c r="F12" s="7">
        <v>15</v>
      </c>
      <c r="G12" s="7">
        <v>7</v>
      </c>
      <c r="H12" s="7">
        <v>4</v>
      </c>
      <c r="I12" s="7">
        <v>3</v>
      </c>
      <c r="J12" s="6">
        <f t="shared" si="0"/>
        <v>69</v>
      </c>
    </row>
    <row r="13" spans="1:12" ht="13" x14ac:dyDescent="0.3">
      <c r="A13" s="6" t="s">
        <v>18</v>
      </c>
      <c r="B13" s="7">
        <v>29</v>
      </c>
      <c r="C13" s="7">
        <v>23</v>
      </c>
      <c r="D13" s="7">
        <v>8</v>
      </c>
      <c r="E13" s="7">
        <v>17</v>
      </c>
      <c r="F13" s="7">
        <v>29</v>
      </c>
      <c r="G13" s="7">
        <v>20</v>
      </c>
      <c r="H13" s="7">
        <v>26</v>
      </c>
      <c r="I13" s="7">
        <v>0</v>
      </c>
      <c r="J13" s="6">
        <f t="shared" si="0"/>
        <v>152</v>
      </c>
    </row>
    <row r="14" spans="1:12" ht="13" x14ac:dyDescent="0.3">
      <c r="A14" s="6" t="s">
        <v>19</v>
      </c>
      <c r="B14" s="7">
        <v>8330</v>
      </c>
      <c r="C14" s="7">
        <v>3985</v>
      </c>
      <c r="D14" s="7">
        <v>1975</v>
      </c>
      <c r="E14" s="7">
        <v>953</v>
      </c>
      <c r="F14" s="7">
        <v>315</v>
      </c>
      <c r="G14" s="7">
        <v>101</v>
      </c>
      <c r="H14" s="7">
        <v>10</v>
      </c>
      <c r="I14" s="7">
        <v>1</v>
      </c>
      <c r="J14" s="6">
        <f t="shared" si="0"/>
        <v>15670</v>
      </c>
    </row>
    <row r="15" spans="1:12" ht="13" x14ac:dyDescent="0.3">
      <c r="A15" s="6" t="s">
        <v>20</v>
      </c>
      <c r="B15" s="7">
        <v>0</v>
      </c>
      <c r="C15" s="7">
        <v>4</v>
      </c>
      <c r="D15" s="7">
        <v>7</v>
      </c>
      <c r="E15" s="7">
        <v>2</v>
      </c>
      <c r="F15" s="7">
        <v>7</v>
      </c>
      <c r="G15" s="7">
        <v>4</v>
      </c>
      <c r="H15" s="7">
        <v>8</v>
      </c>
      <c r="I15" s="7">
        <v>1</v>
      </c>
      <c r="J15" s="6">
        <f t="shared" si="0"/>
        <v>33</v>
      </c>
    </row>
    <row r="16" spans="1:12" ht="13" x14ac:dyDescent="0.3">
      <c r="A16" s="6" t="s">
        <v>21</v>
      </c>
      <c r="B16" s="7">
        <v>82</v>
      </c>
      <c r="C16" s="7">
        <v>150</v>
      </c>
      <c r="D16" s="7">
        <v>170</v>
      </c>
      <c r="E16" s="7">
        <v>135</v>
      </c>
      <c r="F16" s="7">
        <v>46</v>
      </c>
      <c r="G16" s="7">
        <v>10</v>
      </c>
      <c r="H16" s="7">
        <v>5</v>
      </c>
      <c r="I16" s="7">
        <v>0</v>
      </c>
      <c r="J16" s="6">
        <f t="shared" si="0"/>
        <v>598</v>
      </c>
    </row>
    <row r="17" spans="1:10" ht="13" x14ac:dyDescent="0.3">
      <c r="A17" s="6" t="s">
        <v>32</v>
      </c>
      <c r="B17" s="7">
        <v>25719</v>
      </c>
      <c r="C17" s="7">
        <v>8018</v>
      </c>
      <c r="D17" s="7">
        <v>2800</v>
      </c>
      <c r="E17" s="7">
        <v>1533</v>
      </c>
      <c r="F17" s="7">
        <v>569</v>
      </c>
      <c r="G17" s="7">
        <v>145</v>
      </c>
      <c r="H17" s="7">
        <v>51</v>
      </c>
      <c r="I17" s="7">
        <v>20</v>
      </c>
      <c r="J17" s="6">
        <f t="shared" si="0"/>
        <v>38855</v>
      </c>
    </row>
    <row r="18" spans="1:10" ht="13" x14ac:dyDescent="0.3">
      <c r="A18" s="6" t="s">
        <v>22</v>
      </c>
      <c r="B18" s="7">
        <v>73</v>
      </c>
      <c r="C18" s="7">
        <v>84</v>
      </c>
      <c r="D18" s="7">
        <v>113</v>
      </c>
      <c r="E18" s="7">
        <v>14</v>
      </c>
      <c r="F18" s="7">
        <v>3</v>
      </c>
      <c r="G18" s="7">
        <v>0</v>
      </c>
      <c r="H18" s="7">
        <v>0</v>
      </c>
      <c r="I18" s="7">
        <v>0</v>
      </c>
      <c r="J18" s="6">
        <f t="shared" si="0"/>
        <v>287</v>
      </c>
    </row>
    <row r="19" spans="1:10" ht="13" x14ac:dyDescent="0.3">
      <c r="A19" s="6" t="s">
        <v>23</v>
      </c>
      <c r="B19" s="7">
        <v>5</v>
      </c>
      <c r="C19" s="7">
        <v>6</v>
      </c>
      <c r="D19" s="7">
        <v>4</v>
      </c>
      <c r="E19" s="7">
        <v>2</v>
      </c>
      <c r="F19" s="7">
        <v>11</v>
      </c>
      <c r="G19" s="7">
        <v>8</v>
      </c>
      <c r="H19" s="7">
        <v>9</v>
      </c>
      <c r="I19" s="7">
        <v>0</v>
      </c>
      <c r="J19" s="6">
        <f t="shared" si="0"/>
        <v>45</v>
      </c>
    </row>
    <row r="20" spans="1:10" ht="13" x14ac:dyDescent="0.3">
      <c r="A20" s="6" t="s">
        <v>24</v>
      </c>
      <c r="B20" s="7">
        <v>5</v>
      </c>
      <c r="C20" s="7">
        <v>0</v>
      </c>
      <c r="D20" s="7">
        <v>1</v>
      </c>
      <c r="E20" s="7">
        <v>0</v>
      </c>
      <c r="F20" s="7">
        <v>2</v>
      </c>
      <c r="G20" s="7">
        <v>2</v>
      </c>
      <c r="H20" s="7">
        <v>2</v>
      </c>
      <c r="I20" s="7">
        <v>0</v>
      </c>
      <c r="J20" s="6">
        <f t="shared" si="0"/>
        <v>12</v>
      </c>
    </row>
    <row r="21" spans="1:10" ht="13" x14ac:dyDescent="0.3">
      <c r="A21" s="6" t="s">
        <v>25</v>
      </c>
      <c r="B21" s="7">
        <v>116</v>
      </c>
      <c r="C21" s="7">
        <v>176</v>
      </c>
      <c r="D21" s="7">
        <v>343</v>
      </c>
      <c r="E21" s="7">
        <v>283</v>
      </c>
      <c r="F21" s="7">
        <v>176</v>
      </c>
      <c r="G21" s="7">
        <v>46</v>
      </c>
      <c r="H21" s="7">
        <v>16</v>
      </c>
      <c r="I21" s="7">
        <v>0</v>
      </c>
      <c r="J21" s="6">
        <f t="shared" si="0"/>
        <v>1156</v>
      </c>
    </row>
    <row r="22" spans="1:10" ht="13" x14ac:dyDescent="0.3">
      <c r="A22" s="6" t="s">
        <v>26</v>
      </c>
      <c r="B22" s="7">
        <v>532</v>
      </c>
      <c r="C22" s="7">
        <v>814</v>
      </c>
      <c r="D22" s="7">
        <v>801</v>
      </c>
      <c r="E22" s="7">
        <v>266</v>
      </c>
      <c r="F22" s="7">
        <v>131</v>
      </c>
      <c r="G22" s="7">
        <v>87</v>
      </c>
      <c r="H22" s="7">
        <v>84</v>
      </c>
      <c r="I22" s="7">
        <v>8</v>
      </c>
      <c r="J22" s="6">
        <f t="shared" si="0"/>
        <v>2723</v>
      </c>
    </row>
    <row r="23" spans="1:10" ht="13" x14ac:dyDescent="0.3">
      <c r="A23" s="6" t="s">
        <v>27</v>
      </c>
      <c r="B23" s="7">
        <v>2558</v>
      </c>
      <c r="C23" s="7">
        <v>1009</v>
      </c>
      <c r="D23" s="7">
        <v>511</v>
      </c>
      <c r="E23" s="7">
        <v>128</v>
      </c>
      <c r="F23" s="7">
        <v>14</v>
      </c>
      <c r="G23" s="7">
        <v>2</v>
      </c>
      <c r="H23" s="7">
        <v>1</v>
      </c>
      <c r="I23" s="7">
        <v>1</v>
      </c>
      <c r="J23" s="6">
        <f t="shared" si="0"/>
        <v>4224</v>
      </c>
    </row>
    <row r="24" spans="1:10" ht="13" x14ac:dyDescent="0.3">
      <c r="A24" s="6" t="s">
        <v>28</v>
      </c>
      <c r="B24" s="7">
        <v>6</v>
      </c>
      <c r="C24" s="7">
        <v>8</v>
      </c>
      <c r="D24" s="7">
        <v>5</v>
      </c>
      <c r="E24" s="7">
        <v>9</v>
      </c>
      <c r="F24" s="7">
        <v>11</v>
      </c>
      <c r="G24" s="7">
        <v>10</v>
      </c>
      <c r="H24" s="7">
        <v>7</v>
      </c>
      <c r="I24" s="7">
        <v>0</v>
      </c>
      <c r="J24" s="6">
        <f t="shared" si="0"/>
        <v>56</v>
      </c>
    </row>
    <row r="25" spans="1:10" ht="13" x14ac:dyDescent="0.3">
      <c r="A25" s="6" t="s">
        <v>29</v>
      </c>
      <c r="B25" s="7">
        <v>315</v>
      </c>
      <c r="C25" s="7">
        <v>430</v>
      </c>
      <c r="D25" s="7">
        <v>244</v>
      </c>
      <c r="E25" s="7">
        <v>266</v>
      </c>
      <c r="F25" s="7">
        <v>69</v>
      </c>
      <c r="G25" s="7">
        <v>15</v>
      </c>
      <c r="H25" s="7">
        <v>13</v>
      </c>
      <c r="I25" s="7">
        <v>1</v>
      </c>
      <c r="J25" s="6">
        <f t="shared" si="0"/>
        <v>1353</v>
      </c>
    </row>
    <row r="26" spans="1:10" ht="13" x14ac:dyDescent="0.3">
      <c r="A26" s="6" t="s">
        <v>30</v>
      </c>
      <c r="B26" s="7">
        <v>168</v>
      </c>
      <c r="C26" s="7">
        <v>810</v>
      </c>
      <c r="D26" s="7">
        <v>455</v>
      </c>
      <c r="E26" s="7">
        <v>532</v>
      </c>
      <c r="F26" s="7">
        <v>139</v>
      </c>
      <c r="G26" s="7">
        <v>28</v>
      </c>
      <c r="H26" s="7">
        <v>7</v>
      </c>
      <c r="I26" s="7">
        <v>0</v>
      </c>
      <c r="J26" s="6">
        <f t="shared" si="0"/>
        <v>2139</v>
      </c>
    </row>
    <row r="27" spans="1:10" ht="13" x14ac:dyDescent="0.3">
      <c r="A27" s="6" t="s">
        <v>31</v>
      </c>
      <c r="B27" s="7">
        <v>156</v>
      </c>
      <c r="C27" s="7">
        <v>98</v>
      </c>
      <c r="D27" s="7">
        <v>151</v>
      </c>
      <c r="E27" s="7">
        <v>89</v>
      </c>
      <c r="F27" s="7">
        <v>22</v>
      </c>
      <c r="G27" s="7">
        <v>4</v>
      </c>
      <c r="H27" s="7">
        <v>4</v>
      </c>
      <c r="I27" s="7">
        <v>0</v>
      </c>
      <c r="J27" s="6">
        <f t="shared" si="0"/>
        <v>524</v>
      </c>
    </row>
    <row r="28" spans="1:10" ht="13" x14ac:dyDescent="0.3">
      <c r="A28" s="6" t="s">
        <v>33</v>
      </c>
      <c r="B28" s="7">
        <v>490</v>
      </c>
      <c r="C28" s="7">
        <v>856</v>
      </c>
      <c r="D28" s="7">
        <v>766</v>
      </c>
      <c r="E28" s="7">
        <v>301</v>
      </c>
      <c r="F28" s="7">
        <v>171</v>
      </c>
      <c r="G28" s="7">
        <v>90</v>
      </c>
      <c r="H28" s="7">
        <v>95</v>
      </c>
      <c r="I28" s="7">
        <v>4</v>
      </c>
      <c r="J28" s="6">
        <f t="shared" si="0"/>
        <v>2773</v>
      </c>
    </row>
    <row r="29" spans="1:10" ht="13" x14ac:dyDescent="0.3">
      <c r="A29" s="6" t="s">
        <v>34</v>
      </c>
      <c r="B29" s="7">
        <v>2</v>
      </c>
      <c r="C29" s="7">
        <v>2</v>
      </c>
      <c r="D29" s="7">
        <v>1</v>
      </c>
      <c r="E29" s="7">
        <v>0</v>
      </c>
      <c r="F29" s="7">
        <v>1</v>
      </c>
      <c r="G29" s="7">
        <v>0</v>
      </c>
      <c r="H29" s="7">
        <v>2</v>
      </c>
      <c r="I29" s="7">
        <v>0</v>
      </c>
      <c r="J29" s="6">
        <f t="shared" si="0"/>
        <v>8</v>
      </c>
    </row>
    <row r="30" spans="1:10" ht="13" x14ac:dyDescent="0.3">
      <c r="A30" s="6" t="s">
        <v>35</v>
      </c>
      <c r="B30" s="7">
        <v>5</v>
      </c>
      <c r="C30" s="7">
        <v>9</v>
      </c>
      <c r="D30" s="7">
        <v>0</v>
      </c>
      <c r="E30" s="7">
        <v>0</v>
      </c>
      <c r="F30" s="7">
        <v>6</v>
      </c>
      <c r="G30" s="7">
        <v>5</v>
      </c>
      <c r="H30" s="7">
        <v>5</v>
      </c>
      <c r="I30" s="7">
        <v>0</v>
      </c>
      <c r="J30" s="6">
        <f t="shared" si="0"/>
        <v>30</v>
      </c>
    </row>
    <row r="31" spans="1:10" ht="13" x14ac:dyDescent="0.3">
      <c r="A31" s="3" t="s">
        <v>11</v>
      </c>
      <c r="B31" s="3">
        <f>SUM(B8:B30)</f>
        <v>38616</v>
      </c>
      <c r="C31" s="3">
        <f t="shared" ref="C31:J31" si="1">SUM(C8:C30)</f>
        <v>16578</v>
      </c>
      <c r="D31" s="3">
        <f t="shared" si="1"/>
        <v>8388</v>
      </c>
      <c r="E31" s="3">
        <f t="shared" si="1"/>
        <v>4564</v>
      </c>
      <c r="F31" s="3">
        <f t="shared" si="1"/>
        <v>1788</v>
      </c>
      <c r="G31" s="3">
        <f t="shared" si="1"/>
        <v>659</v>
      </c>
      <c r="H31" s="3">
        <f t="shared" si="1"/>
        <v>417</v>
      </c>
      <c r="I31" s="3">
        <f t="shared" si="1"/>
        <v>47</v>
      </c>
      <c r="J31" s="3">
        <f t="shared" si="1"/>
        <v>71057</v>
      </c>
    </row>
  </sheetData>
  <phoneticPr fontId="1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1"/>
  <sheetViews>
    <sheetView workbookViewId="0"/>
  </sheetViews>
  <sheetFormatPr defaultRowHeight="12.5" x14ac:dyDescent="0.25"/>
  <cols>
    <col min="1" max="1" width="21" customWidth="1"/>
    <col min="11" max="11" width="23.36328125" customWidth="1"/>
  </cols>
  <sheetData>
    <row r="1" spans="1:11" ht="41.25" customHeight="1" x14ac:dyDescent="0.25">
      <c r="A1" s="20" t="s">
        <v>45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10">
        <v>6</v>
      </c>
      <c r="C8" s="10">
        <v>3</v>
      </c>
      <c r="D8" s="10">
        <v>8</v>
      </c>
      <c r="E8" s="10">
        <v>16</v>
      </c>
      <c r="F8" s="10">
        <v>13</v>
      </c>
      <c r="G8" s="10">
        <v>34</v>
      </c>
      <c r="H8" s="10">
        <v>22</v>
      </c>
      <c r="I8" s="10">
        <v>2</v>
      </c>
      <c r="J8" s="6">
        <f>SUM(B8:I8)</f>
        <v>104</v>
      </c>
      <c r="K8" s="12">
        <f>SUM('2018'!J8-'2017'!J8)</f>
        <v>1</v>
      </c>
    </row>
    <row r="9" spans="1:11" ht="13" x14ac:dyDescent="0.3">
      <c r="A9" s="6" t="s">
        <v>14</v>
      </c>
      <c r="B9" s="9">
        <v>12</v>
      </c>
      <c r="C9" s="9">
        <v>18</v>
      </c>
      <c r="D9" s="9">
        <v>3</v>
      </c>
      <c r="E9" s="9">
        <v>2</v>
      </c>
      <c r="F9" s="9">
        <v>12</v>
      </c>
      <c r="G9" s="9">
        <v>9</v>
      </c>
      <c r="H9" s="9">
        <v>9</v>
      </c>
      <c r="I9" s="9">
        <v>2</v>
      </c>
      <c r="J9" s="6">
        <f t="shared" ref="J9:J30" si="0">SUM(B9:I9)</f>
        <v>67</v>
      </c>
      <c r="K9" s="12">
        <f>SUM('2018'!J9-'2017'!J9)</f>
        <v>0</v>
      </c>
    </row>
    <row r="10" spans="1:11" ht="13" x14ac:dyDescent="0.3">
      <c r="A10" s="6" t="s">
        <v>15</v>
      </c>
      <c r="B10" s="10">
        <v>4</v>
      </c>
      <c r="C10" s="10">
        <v>37</v>
      </c>
      <c r="D10" s="10">
        <v>10</v>
      </c>
      <c r="E10" s="10">
        <v>11</v>
      </c>
      <c r="F10" s="10">
        <v>10</v>
      </c>
      <c r="G10" s="10">
        <v>28</v>
      </c>
      <c r="H10" s="10">
        <v>40</v>
      </c>
      <c r="I10" s="10">
        <v>5</v>
      </c>
      <c r="J10" s="6">
        <f t="shared" si="0"/>
        <v>145</v>
      </c>
      <c r="K10" s="12">
        <f>SUM('2018'!J10-'2017'!J10)</f>
        <v>3</v>
      </c>
    </row>
    <row r="11" spans="1:11" ht="13" x14ac:dyDescent="0.3">
      <c r="A11" s="6" t="s">
        <v>16</v>
      </c>
      <c r="B11" s="9">
        <v>0</v>
      </c>
      <c r="C11" s="9">
        <v>15</v>
      </c>
      <c r="D11" s="9">
        <v>4</v>
      </c>
      <c r="E11" s="9">
        <v>2</v>
      </c>
      <c r="F11" s="9">
        <v>13</v>
      </c>
      <c r="G11" s="9">
        <v>7</v>
      </c>
      <c r="H11" s="9">
        <v>7</v>
      </c>
      <c r="I11" s="9">
        <v>2</v>
      </c>
      <c r="J11" s="6">
        <f t="shared" si="0"/>
        <v>50</v>
      </c>
      <c r="K11" s="12">
        <f>SUM('2018'!J11-'2017'!J11)</f>
        <v>0</v>
      </c>
    </row>
    <row r="12" spans="1:11" ht="13" x14ac:dyDescent="0.3">
      <c r="A12" s="6" t="s">
        <v>17</v>
      </c>
      <c r="B12" s="10">
        <v>4</v>
      </c>
      <c r="C12" s="10">
        <v>26</v>
      </c>
      <c r="D12" s="10">
        <v>9</v>
      </c>
      <c r="E12" s="10">
        <v>6</v>
      </c>
      <c r="F12" s="10">
        <v>18</v>
      </c>
      <c r="G12" s="10">
        <v>14</v>
      </c>
      <c r="H12" s="10">
        <v>4</v>
      </c>
      <c r="I12" s="10">
        <v>3</v>
      </c>
      <c r="J12" s="6">
        <f t="shared" si="0"/>
        <v>84</v>
      </c>
      <c r="K12" s="12">
        <f>SUM('2018'!J12-'2017'!J12)</f>
        <v>2</v>
      </c>
    </row>
    <row r="13" spans="1:11" ht="13" x14ac:dyDescent="0.3">
      <c r="A13" s="6" t="s">
        <v>18</v>
      </c>
      <c r="B13" s="10">
        <v>27</v>
      </c>
      <c r="C13" s="10">
        <v>26</v>
      </c>
      <c r="D13" s="10">
        <v>11</v>
      </c>
      <c r="E13" s="10">
        <v>16</v>
      </c>
      <c r="F13" s="10">
        <v>32</v>
      </c>
      <c r="G13" s="10">
        <v>19</v>
      </c>
      <c r="H13" s="10">
        <v>35</v>
      </c>
      <c r="I13" s="10">
        <v>0</v>
      </c>
      <c r="J13" s="6">
        <f t="shared" si="0"/>
        <v>166</v>
      </c>
      <c r="K13" s="12">
        <f>SUM('2018'!J13-'2017'!J13)</f>
        <v>5</v>
      </c>
    </row>
    <row r="14" spans="1:11" ht="13" x14ac:dyDescent="0.3">
      <c r="A14" s="6" t="s">
        <v>19</v>
      </c>
      <c r="B14" s="10">
        <v>8419</v>
      </c>
      <c r="C14" s="10">
        <v>4046</v>
      </c>
      <c r="D14" s="10">
        <v>2104</v>
      </c>
      <c r="E14" s="10">
        <v>938</v>
      </c>
      <c r="F14" s="10">
        <v>345</v>
      </c>
      <c r="G14" s="10">
        <v>108</v>
      </c>
      <c r="H14" s="10">
        <v>8</v>
      </c>
      <c r="I14" s="10">
        <v>2</v>
      </c>
      <c r="J14" s="11">
        <f>SUM(B14:I14)</f>
        <v>15970</v>
      </c>
      <c r="K14" s="12">
        <f>SUM('2018'!J14-'2017'!J14)</f>
        <v>9</v>
      </c>
    </row>
    <row r="15" spans="1:11" ht="13" x14ac:dyDescent="0.3">
      <c r="A15" s="6" t="s">
        <v>20</v>
      </c>
      <c r="B15" s="10">
        <v>0</v>
      </c>
      <c r="C15" s="10">
        <v>4</v>
      </c>
      <c r="D15" s="10">
        <v>6</v>
      </c>
      <c r="E15" s="10">
        <v>3</v>
      </c>
      <c r="F15" s="10">
        <v>7</v>
      </c>
      <c r="G15" s="10">
        <v>3</v>
      </c>
      <c r="H15" s="10">
        <v>9</v>
      </c>
      <c r="I15" s="10">
        <v>1</v>
      </c>
      <c r="J15" s="6">
        <f t="shared" si="0"/>
        <v>33</v>
      </c>
      <c r="K15" s="12">
        <f>SUM('2018'!J15-'2017'!J15)</f>
        <v>0</v>
      </c>
    </row>
    <row r="16" spans="1:11" ht="13" x14ac:dyDescent="0.3">
      <c r="A16" s="6" t="s">
        <v>21</v>
      </c>
      <c r="B16" s="10">
        <v>84</v>
      </c>
      <c r="C16" s="10">
        <v>158</v>
      </c>
      <c r="D16" s="10">
        <v>160</v>
      </c>
      <c r="E16" s="10">
        <v>139</v>
      </c>
      <c r="F16" s="10">
        <v>50</v>
      </c>
      <c r="G16" s="10">
        <v>8</v>
      </c>
      <c r="H16" s="10">
        <v>5</v>
      </c>
      <c r="I16" s="10">
        <v>0</v>
      </c>
      <c r="J16" s="6">
        <f t="shared" si="0"/>
        <v>604</v>
      </c>
      <c r="K16" s="12">
        <f>SUM('2018'!J16-'2017'!J16)</f>
        <v>3</v>
      </c>
    </row>
    <row r="17" spans="1:11" ht="13" x14ac:dyDescent="0.3">
      <c r="A17" s="6" t="s">
        <v>32</v>
      </c>
      <c r="B17" s="10">
        <v>25422</v>
      </c>
      <c r="C17" s="9">
        <v>8652</v>
      </c>
      <c r="D17" s="9">
        <v>2920</v>
      </c>
      <c r="E17" s="9">
        <v>1772</v>
      </c>
      <c r="F17" s="10">
        <v>652</v>
      </c>
      <c r="G17" s="9">
        <v>156</v>
      </c>
      <c r="H17" s="9">
        <v>50</v>
      </c>
      <c r="I17" s="9">
        <v>21</v>
      </c>
      <c r="J17" s="6">
        <f t="shared" si="0"/>
        <v>39645</v>
      </c>
      <c r="K17" s="12">
        <f>SUM('2018'!J17-'2017'!J17)</f>
        <v>134</v>
      </c>
    </row>
    <row r="18" spans="1:11" ht="13" x14ac:dyDescent="0.3">
      <c r="A18" s="6" t="s">
        <v>22</v>
      </c>
      <c r="B18" s="10">
        <v>76</v>
      </c>
      <c r="C18" s="10">
        <v>86</v>
      </c>
      <c r="D18" s="10">
        <v>110</v>
      </c>
      <c r="E18" s="10">
        <v>15</v>
      </c>
      <c r="F18" s="10">
        <v>5</v>
      </c>
      <c r="G18" s="10">
        <v>0</v>
      </c>
      <c r="H18" s="10">
        <v>0</v>
      </c>
      <c r="I18" s="10">
        <v>0</v>
      </c>
      <c r="J18" s="6">
        <f t="shared" si="0"/>
        <v>292</v>
      </c>
      <c r="K18" s="12">
        <f>SUM('2018'!J18-'2017'!J18)</f>
        <v>0</v>
      </c>
    </row>
    <row r="19" spans="1:11" ht="13" x14ac:dyDescent="0.3">
      <c r="A19" s="6" t="s">
        <v>23</v>
      </c>
      <c r="B19" s="10">
        <v>5</v>
      </c>
      <c r="C19" s="9">
        <v>5</v>
      </c>
      <c r="D19" s="9">
        <v>5</v>
      </c>
      <c r="E19" s="9">
        <v>1</v>
      </c>
      <c r="F19" s="9">
        <v>12</v>
      </c>
      <c r="G19" s="9">
        <v>8</v>
      </c>
      <c r="H19" s="9">
        <v>9</v>
      </c>
      <c r="I19" s="9">
        <v>0</v>
      </c>
      <c r="J19" s="6">
        <f t="shared" si="0"/>
        <v>45</v>
      </c>
      <c r="K19" s="12">
        <f>SUM('2018'!J19-'2017'!J19)</f>
        <v>0</v>
      </c>
    </row>
    <row r="20" spans="1:11" ht="13" x14ac:dyDescent="0.3">
      <c r="A20" s="6" t="s">
        <v>24</v>
      </c>
      <c r="B20" s="10">
        <v>4</v>
      </c>
      <c r="C20" s="10">
        <v>0</v>
      </c>
      <c r="D20" s="10">
        <v>1</v>
      </c>
      <c r="E20" s="10">
        <v>0</v>
      </c>
      <c r="F20" s="10">
        <v>2</v>
      </c>
      <c r="G20" s="10">
        <v>2</v>
      </c>
      <c r="H20" s="10">
        <v>1</v>
      </c>
      <c r="I20" s="10">
        <v>1</v>
      </c>
      <c r="J20" s="6">
        <f t="shared" si="0"/>
        <v>11</v>
      </c>
      <c r="K20" s="12">
        <f>SUM('2018'!J20-'2017'!J20)</f>
        <v>0</v>
      </c>
    </row>
    <row r="21" spans="1:11" ht="13" x14ac:dyDescent="0.3">
      <c r="A21" s="6" t="s">
        <v>25</v>
      </c>
      <c r="B21" s="10">
        <v>114</v>
      </c>
      <c r="C21" s="10">
        <v>186</v>
      </c>
      <c r="D21" s="10">
        <v>386</v>
      </c>
      <c r="E21" s="10">
        <v>287</v>
      </c>
      <c r="F21" s="10">
        <v>201</v>
      </c>
      <c r="G21" s="10">
        <v>56</v>
      </c>
      <c r="H21" s="10">
        <v>19</v>
      </c>
      <c r="I21" s="10">
        <v>0</v>
      </c>
      <c r="J21" s="6">
        <f t="shared" si="0"/>
        <v>1249</v>
      </c>
      <c r="K21" s="12">
        <f>SUM('2018'!J21-'2017'!J21)</f>
        <v>11</v>
      </c>
    </row>
    <row r="22" spans="1:11" ht="13" x14ac:dyDescent="0.3">
      <c r="A22" s="6" t="s">
        <v>26</v>
      </c>
      <c r="B22" s="10">
        <v>532</v>
      </c>
      <c r="C22" s="10">
        <v>821</v>
      </c>
      <c r="D22" s="10">
        <v>891</v>
      </c>
      <c r="E22" s="10">
        <v>270</v>
      </c>
      <c r="F22" s="10">
        <v>149</v>
      </c>
      <c r="G22" s="10">
        <v>109</v>
      </c>
      <c r="H22" s="10">
        <v>99</v>
      </c>
      <c r="I22" s="10">
        <v>10</v>
      </c>
      <c r="J22" s="6">
        <f t="shared" si="0"/>
        <v>2881</v>
      </c>
      <c r="K22" s="12">
        <f>SUM('2018'!J22-'2017'!J22)</f>
        <v>57</v>
      </c>
    </row>
    <row r="23" spans="1:11" ht="13" x14ac:dyDescent="0.3">
      <c r="A23" s="6" t="s">
        <v>27</v>
      </c>
      <c r="B23" s="10">
        <v>2478</v>
      </c>
      <c r="C23" s="10">
        <v>1070</v>
      </c>
      <c r="D23" s="10">
        <v>535</v>
      </c>
      <c r="E23" s="10">
        <v>236</v>
      </c>
      <c r="F23" s="10">
        <v>21</v>
      </c>
      <c r="G23" s="10">
        <v>1</v>
      </c>
      <c r="H23" s="10">
        <v>2</v>
      </c>
      <c r="I23" s="10">
        <v>1</v>
      </c>
      <c r="J23" s="6">
        <f t="shared" si="0"/>
        <v>4344</v>
      </c>
      <c r="K23" s="12">
        <f>SUM('2018'!J23-'2017'!J23)</f>
        <v>-30</v>
      </c>
    </row>
    <row r="24" spans="1:11" ht="13" x14ac:dyDescent="0.3">
      <c r="A24" s="6" t="s">
        <v>28</v>
      </c>
      <c r="B24" s="10">
        <v>6</v>
      </c>
      <c r="C24" s="10">
        <v>8</v>
      </c>
      <c r="D24" s="10">
        <v>5</v>
      </c>
      <c r="E24" s="10">
        <v>8</v>
      </c>
      <c r="F24" s="10">
        <v>12</v>
      </c>
      <c r="G24" s="10">
        <v>12</v>
      </c>
      <c r="H24" s="10">
        <v>7</v>
      </c>
      <c r="I24" s="10">
        <v>0</v>
      </c>
      <c r="J24" s="6">
        <f t="shared" si="0"/>
        <v>58</v>
      </c>
      <c r="K24" s="12">
        <f>SUM('2018'!J24-'2017'!J24)</f>
        <v>2</v>
      </c>
    </row>
    <row r="25" spans="1:11" ht="13" x14ac:dyDescent="0.3">
      <c r="A25" s="6" t="s">
        <v>29</v>
      </c>
      <c r="B25" s="10">
        <v>318</v>
      </c>
      <c r="C25" s="10">
        <v>488</v>
      </c>
      <c r="D25" s="10">
        <v>264</v>
      </c>
      <c r="E25" s="10">
        <v>275</v>
      </c>
      <c r="F25" s="10">
        <v>88</v>
      </c>
      <c r="G25" s="10">
        <v>20</v>
      </c>
      <c r="H25" s="10">
        <v>12</v>
      </c>
      <c r="I25" s="10">
        <v>1</v>
      </c>
      <c r="J25" s="6">
        <f t="shared" si="0"/>
        <v>1466</v>
      </c>
      <c r="K25" s="12">
        <f>SUM('2018'!J25-'2017'!J25)</f>
        <v>9</v>
      </c>
    </row>
    <row r="26" spans="1:11" ht="13" x14ac:dyDescent="0.3">
      <c r="A26" s="6" t="s">
        <v>30</v>
      </c>
      <c r="B26" s="10">
        <v>169</v>
      </c>
      <c r="C26" s="10">
        <v>839</v>
      </c>
      <c r="D26" s="10">
        <v>493</v>
      </c>
      <c r="E26" s="10">
        <v>596</v>
      </c>
      <c r="F26" s="10">
        <v>206</v>
      </c>
      <c r="G26" s="10">
        <v>39</v>
      </c>
      <c r="H26" s="10">
        <v>9</v>
      </c>
      <c r="I26" s="10">
        <v>0</v>
      </c>
      <c r="J26" s="6">
        <f t="shared" si="0"/>
        <v>2351</v>
      </c>
      <c r="K26" s="12">
        <f>SUM('2018'!J26-'2017'!J26)</f>
        <v>17</v>
      </c>
    </row>
    <row r="27" spans="1:11" ht="13" x14ac:dyDescent="0.3">
      <c r="A27" s="6" t="s">
        <v>31</v>
      </c>
      <c r="B27" s="10">
        <v>158</v>
      </c>
      <c r="C27" s="10">
        <v>145</v>
      </c>
      <c r="D27" s="10">
        <v>165</v>
      </c>
      <c r="E27" s="10">
        <v>106</v>
      </c>
      <c r="F27" s="10">
        <v>30</v>
      </c>
      <c r="G27" s="10">
        <v>4</v>
      </c>
      <c r="H27" s="10">
        <v>4</v>
      </c>
      <c r="I27" s="10">
        <v>0</v>
      </c>
      <c r="J27" s="6">
        <f t="shared" si="0"/>
        <v>612</v>
      </c>
      <c r="K27" s="12">
        <f>SUM('2018'!J27-'2017'!J27)</f>
        <v>2</v>
      </c>
    </row>
    <row r="28" spans="1:11" ht="13" x14ac:dyDescent="0.3">
      <c r="A28" s="6" t="s">
        <v>33</v>
      </c>
      <c r="B28" s="10">
        <v>491</v>
      </c>
      <c r="C28" s="10">
        <v>869</v>
      </c>
      <c r="D28" s="10">
        <v>765</v>
      </c>
      <c r="E28" s="10">
        <v>292</v>
      </c>
      <c r="F28" s="10">
        <v>192</v>
      </c>
      <c r="G28" s="10">
        <v>110</v>
      </c>
      <c r="H28" s="10">
        <v>111</v>
      </c>
      <c r="I28" s="10">
        <v>4</v>
      </c>
      <c r="J28" s="6">
        <f t="shared" si="0"/>
        <v>2834</v>
      </c>
      <c r="K28" s="12">
        <f>SUM('2018'!J28-'2017'!J28)</f>
        <v>2</v>
      </c>
    </row>
    <row r="29" spans="1:11" ht="13" x14ac:dyDescent="0.3">
      <c r="A29" s="6" t="s">
        <v>34</v>
      </c>
      <c r="B29" s="10">
        <v>2</v>
      </c>
      <c r="C29" s="10">
        <v>0</v>
      </c>
      <c r="D29" s="10">
        <v>2</v>
      </c>
      <c r="E29" s="10">
        <v>0</v>
      </c>
      <c r="F29" s="10">
        <v>1</v>
      </c>
      <c r="G29" s="10">
        <v>0</v>
      </c>
      <c r="H29" s="10">
        <v>2</v>
      </c>
      <c r="I29" s="10">
        <v>0</v>
      </c>
      <c r="J29" s="6">
        <f t="shared" si="0"/>
        <v>7</v>
      </c>
      <c r="K29" s="12">
        <f>SUM('2018'!J29-'2017'!J29)</f>
        <v>0</v>
      </c>
    </row>
    <row r="30" spans="1:11" ht="13" x14ac:dyDescent="0.3">
      <c r="A30" s="6" t="s">
        <v>35</v>
      </c>
      <c r="B30" s="10">
        <v>5</v>
      </c>
      <c r="C30" s="10">
        <v>9</v>
      </c>
      <c r="D30" s="10">
        <v>0</v>
      </c>
      <c r="E30" s="10">
        <v>0</v>
      </c>
      <c r="F30" s="10">
        <v>7</v>
      </c>
      <c r="G30" s="10">
        <v>5</v>
      </c>
      <c r="H30" s="10">
        <v>5</v>
      </c>
      <c r="I30" s="10">
        <v>0</v>
      </c>
      <c r="J30" s="6">
        <f t="shared" si="0"/>
        <v>31</v>
      </c>
      <c r="K30" s="12">
        <f>SUM('2018'!J30-'2017'!J30)</f>
        <v>0</v>
      </c>
    </row>
    <row r="31" spans="1:11" ht="13" x14ac:dyDescent="0.3">
      <c r="A31" s="3" t="s">
        <v>11</v>
      </c>
      <c r="B31" s="3">
        <f>SUM(B8:B30)</f>
        <v>38336</v>
      </c>
      <c r="C31" s="3">
        <f t="shared" ref="C31:J31" si="1">SUM(C8:C30)</f>
        <v>17511</v>
      </c>
      <c r="D31" s="3">
        <f t="shared" si="1"/>
        <v>8857</v>
      </c>
      <c r="E31" s="3">
        <f t="shared" si="1"/>
        <v>4991</v>
      </c>
      <c r="F31" s="3">
        <f t="shared" si="1"/>
        <v>2078</v>
      </c>
      <c r="G31" s="3">
        <f t="shared" si="1"/>
        <v>752</v>
      </c>
      <c r="H31" s="3">
        <f t="shared" si="1"/>
        <v>469</v>
      </c>
      <c r="I31" s="3">
        <f t="shared" si="1"/>
        <v>55</v>
      </c>
      <c r="J31" s="3">
        <f t="shared" si="1"/>
        <v>73049</v>
      </c>
      <c r="K31" s="13">
        <f>SUM(K8:K30)</f>
        <v>227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1"/>
  <sheetViews>
    <sheetView workbookViewId="0">
      <selection activeCell="K8" sqref="K8"/>
    </sheetView>
  </sheetViews>
  <sheetFormatPr defaultRowHeight="12.5" x14ac:dyDescent="0.25"/>
  <cols>
    <col min="1" max="1" width="21" customWidth="1"/>
    <col min="11" max="11" width="23.36328125" customWidth="1"/>
  </cols>
  <sheetData>
    <row r="1" spans="1:11" ht="41.25" customHeight="1" x14ac:dyDescent="0.25">
      <c r="A1" s="20" t="s">
        <v>46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18">
        <v>6</v>
      </c>
      <c r="C8" s="18">
        <v>3</v>
      </c>
      <c r="D8" s="18">
        <v>8</v>
      </c>
      <c r="E8" s="18">
        <v>15</v>
      </c>
      <c r="F8" s="18">
        <v>13</v>
      </c>
      <c r="G8" s="18">
        <v>35</v>
      </c>
      <c r="H8" s="18">
        <v>22</v>
      </c>
      <c r="I8" s="19">
        <v>2</v>
      </c>
      <c r="J8" s="16">
        <f>SUM(B8:I8)</f>
        <v>104</v>
      </c>
      <c r="K8" s="12">
        <f>SUM('2019'!J8-'2018'!J8)</f>
        <v>0</v>
      </c>
    </row>
    <row r="9" spans="1:11" ht="13" x14ac:dyDescent="0.3">
      <c r="A9" s="6" t="s">
        <v>14</v>
      </c>
      <c r="B9" s="18">
        <v>12</v>
      </c>
      <c r="C9" s="18">
        <v>18</v>
      </c>
      <c r="D9" s="18">
        <v>3</v>
      </c>
      <c r="E9" s="18">
        <v>2</v>
      </c>
      <c r="F9" s="18">
        <v>12</v>
      </c>
      <c r="G9" s="18">
        <v>9</v>
      </c>
      <c r="H9" s="18">
        <v>9</v>
      </c>
      <c r="I9" s="19">
        <v>2</v>
      </c>
      <c r="J9" s="16">
        <f t="shared" ref="J9:J30" si="0">SUM(B9:I9)</f>
        <v>67</v>
      </c>
      <c r="K9" s="12">
        <f>SUM('2019'!J9-'2018'!J9)</f>
        <v>0</v>
      </c>
    </row>
    <row r="10" spans="1:11" ht="13" x14ac:dyDescent="0.3">
      <c r="A10" s="6" t="s">
        <v>15</v>
      </c>
      <c r="B10" s="18">
        <v>4</v>
      </c>
      <c r="C10" s="18">
        <v>37</v>
      </c>
      <c r="D10" s="18">
        <v>10</v>
      </c>
      <c r="E10" s="18">
        <v>11</v>
      </c>
      <c r="F10" s="18">
        <v>10</v>
      </c>
      <c r="G10" s="18">
        <v>28</v>
      </c>
      <c r="H10" s="18">
        <v>42</v>
      </c>
      <c r="I10" s="19">
        <v>5</v>
      </c>
      <c r="J10" s="16">
        <f t="shared" si="0"/>
        <v>147</v>
      </c>
      <c r="K10" s="12">
        <f>SUM('2019'!J10-'2018'!J10)</f>
        <v>2</v>
      </c>
    </row>
    <row r="11" spans="1:11" ht="13" x14ac:dyDescent="0.3">
      <c r="A11" s="6" t="s">
        <v>16</v>
      </c>
      <c r="B11" s="18">
        <v>0</v>
      </c>
      <c r="C11" s="18">
        <v>15</v>
      </c>
      <c r="D11" s="18">
        <v>4</v>
      </c>
      <c r="E11" s="18">
        <v>2</v>
      </c>
      <c r="F11" s="18">
        <v>13</v>
      </c>
      <c r="G11" s="18">
        <v>7</v>
      </c>
      <c r="H11" s="18">
        <v>7</v>
      </c>
      <c r="I11" s="19">
        <v>2</v>
      </c>
      <c r="J11" s="16">
        <f t="shared" si="0"/>
        <v>50</v>
      </c>
      <c r="K11" s="12">
        <f>SUM('2019'!J11-'2018'!J11)</f>
        <v>0</v>
      </c>
    </row>
    <row r="12" spans="1:11" ht="13" x14ac:dyDescent="0.3">
      <c r="A12" s="6" t="s">
        <v>17</v>
      </c>
      <c r="B12" s="18">
        <v>4</v>
      </c>
      <c r="C12" s="18">
        <v>27</v>
      </c>
      <c r="D12" s="18">
        <v>9</v>
      </c>
      <c r="E12" s="18">
        <v>6</v>
      </c>
      <c r="F12" s="18">
        <v>18</v>
      </c>
      <c r="G12" s="18">
        <v>14</v>
      </c>
      <c r="H12" s="18">
        <v>4</v>
      </c>
      <c r="I12" s="19">
        <v>3</v>
      </c>
      <c r="J12" s="16">
        <f t="shared" si="0"/>
        <v>85</v>
      </c>
      <c r="K12" s="12">
        <f>SUM('2019'!J12-'2018'!J12)</f>
        <v>1</v>
      </c>
    </row>
    <row r="13" spans="1:11" ht="13" x14ac:dyDescent="0.3">
      <c r="A13" s="6" t="s">
        <v>18</v>
      </c>
      <c r="B13" s="18">
        <v>28</v>
      </c>
      <c r="C13" s="18">
        <v>26</v>
      </c>
      <c r="D13" s="18">
        <v>11</v>
      </c>
      <c r="E13" s="18">
        <v>16</v>
      </c>
      <c r="F13" s="18">
        <v>32</v>
      </c>
      <c r="G13" s="18">
        <v>20</v>
      </c>
      <c r="H13" s="18">
        <v>35</v>
      </c>
      <c r="I13" s="19">
        <v>0</v>
      </c>
      <c r="J13" s="16">
        <f t="shared" si="0"/>
        <v>168</v>
      </c>
      <c r="K13" s="12">
        <f>SUM('2019'!J13-'2018'!J13)</f>
        <v>2</v>
      </c>
    </row>
    <row r="14" spans="1:11" ht="13" x14ac:dyDescent="0.3">
      <c r="A14" s="6" t="s">
        <v>19</v>
      </c>
      <c r="B14" s="18">
        <v>8452</v>
      </c>
      <c r="C14" s="18">
        <v>4052</v>
      </c>
      <c r="D14" s="18">
        <v>2118</v>
      </c>
      <c r="E14" s="18">
        <v>934</v>
      </c>
      <c r="F14" s="18">
        <v>349</v>
      </c>
      <c r="G14" s="18">
        <v>108</v>
      </c>
      <c r="H14" s="18">
        <v>7</v>
      </c>
      <c r="I14" s="19">
        <v>2</v>
      </c>
      <c r="J14" s="16">
        <f t="shared" si="0"/>
        <v>16022</v>
      </c>
      <c r="K14" s="12">
        <f>SUM('2019'!J14-'2018'!J14)</f>
        <v>52</v>
      </c>
    </row>
    <row r="15" spans="1:11" ht="13" x14ac:dyDescent="0.3">
      <c r="A15" s="6" t="s">
        <v>20</v>
      </c>
      <c r="B15" s="18">
        <v>0</v>
      </c>
      <c r="C15" s="18">
        <v>4</v>
      </c>
      <c r="D15" s="18">
        <v>6</v>
      </c>
      <c r="E15" s="18">
        <v>3</v>
      </c>
      <c r="F15" s="18">
        <v>7</v>
      </c>
      <c r="G15" s="18">
        <v>3</v>
      </c>
      <c r="H15" s="18">
        <v>9</v>
      </c>
      <c r="I15" s="19">
        <v>1</v>
      </c>
      <c r="J15" s="16">
        <f t="shared" si="0"/>
        <v>33</v>
      </c>
      <c r="K15" s="12">
        <f>SUM('2019'!J15-'2018'!J15)</f>
        <v>0</v>
      </c>
    </row>
    <row r="16" spans="1:11" ht="13" x14ac:dyDescent="0.3">
      <c r="A16" s="6" t="s">
        <v>21</v>
      </c>
      <c r="B16" s="18">
        <v>84</v>
      </c>
      <c r="C16" s="18">
        <v>158</v>
      </c>
      <c r="D16" s="18">
        <v>161</v>
      </c>
      <c r="E16" s="18">
        <v>139</v>
      </c>
      <c r="F16" s="18">
        <v>50</v>
      </c>
      <c r="G16" s="18">
        <v>8</v>
      </c>
      <c r="H16" s="18">
        <v>5</v>
      </c>
      <c r="I16" s="19">
        <v>0</v>
      </c>
      <c r="J16" s="16">
        <f t="shared" si="0"/>
        <v>605</v>
      </c>
      <c r="K16" s="12">
        <f>SUM('2019'!J16-'2018'!J16)</f>
        <v>1</v>
      </c>
    </row>
    <row r="17" spans="1:11" ht="13" x14ac:dyDescent="0.3">
      <c r="A17" s="6" t="s">
        <v>32</v>
      </c>
      <c r="B17" s="18">
        <v>25500</v>
      </c>
      <c r="C17" s="18">
        <v>8710</v>
      </c>
      <c r="D17" s="18">
        <v>2929</v>
      </c>
      <c r="E17" s="18">
        <v>1792</v>
      </c>
      <c r="F17" s="18">
        <v>653</v>
      </c>
      <c r="G17" s="18">
        <v>159</v>
      </c>
      <c r="H17" s="18">
        <v>53</v>
      </c>
      <c r="I17" s="19">
        <v>21</v>
      </c>
      <c r="J17" s="16">
        <f t="shared" si="0"/>
        <v>39817</v>
      </c>
      <c r="K17" s="12">
        <f>SUM('2019'!J17-'2018'!J17)</f>
        <v>172</v>
      </c>
    </row>
    <row r="18" spans="1:11" ht="13" x14ac:dyDescent="0.3">
      <c r="A18" s="6" t="s">
        <v>22</v>
      </c>
      <c r="B18" s="18">
        <v>76</v>
      </c>
      <c r="C18" s="18">
        <v>88</v>
      </c>
      <c r="D18" s="18">
        <v>110</v>
      </c>
      <c r="E18" s="18">
        <v>15</v>
      </c>
      <c r="F18" s="18">
        <v>5</v>
      </c>
      <c r="G18" s="18">
        <v>0</v>
      </c>
      <c r="H18" s="18">
        <v>0</v>
      </c>
      <c r="I18" s="19">
        <v>0</v>
      </c>
      <c r="J18" s="16">
        <f t="shared" si="0"/>
        <v>294</v>
      </c>
      <c r="K18" s="12">
        <f>SUM('2019'!J18-'2018'!J18)</f>
        <v>2</v>
      </c>
    </row>
    <row r="19" spans="1:11" ht="13" x14ac:dyDescent="0.3">
      <c r="A19" s="6" t="s">
        <v>23</v>
      </c>
      <c r="B19" s="18">
        <v>5</v>
      </c>
      <c r="C19" s="18">
        <v>5</v>
      </c>
      <c r="D19" s="18">
        <v>5</v>
      </c>
      <c r="E19" s="18">
        <v>1</v>
      </c>
      <c r="F19" s="18">
        <v>12</v>
      </c>
      <c r="G19" s="18">
        <v>8</v>
      </c>
      <c r="H19" s="18">
        <v>10</v>
      </c>
      <c r="I19" s="19">
        <v>0</v>
      </c>
      <c r="J19" s="16">
        <f t="shared" si="0"/>
        <v>46</v>
      </c>
      <c r="K19" s="12">
        <f>SUM('2019'!J19-'2018'!J19)</f>
        <v>1</v>
      </c>
    </row>
    <row r="20" spans="1:11" ht="13" x14ac:dyDescent="0.3">
      <c r="A20" s="6" t="s">
        <v>24</v>
      </c>
      <c r="B20" s="18">
        <v>4</v>
      </c>
      <c r="C20" s="18">
        <v>0</v>
      </c>
      <c r="D20" s="18">
        <v>1</v>
      </c>
      <c r="E20" s="18">
        <v>0</v>
      </c>
      <c r="F20" s="18">
        <v>2</v>
      </c>
      <c r="G20" s="18">
        <v>2</v>
      </c>
      <c r="H20" s="18">
        <v>1</v>
      </c>
      <c r="I20" s="19">
        <v>1</v>
      </c>
      <c r="J20" s="16">
        <f t="shared" si="0"/>
        <v>11</v>
      </c>
      <c r="K20" s="12">
        <f>SUM('2019'!J20-'2018'!J20)</f>
        <v>0</v>
      </c>
    </row>
    <row r="21" spans="1:11" ht="13" x14ac:dyDescent="0.3">
      <c r="A21" s="6" t="s">
        <v>25</v>
      </c>
      <c r="B21" s="18">
        <v>117</v>
      </c>
      <c r="C21" s="18">
        <v>186</v>
      </c>
      <c r="D21" s="18">
        <v>385</v>
      </c>
      <c r="E21" s="18">
        <v>291</v>
      </c>
      <c r="F21" s="18">
        <v>203</v>
      </c>
      <c r="G21" s="18">
        <v>57</v>
      </c>
      <c r="H21" s="18">
        <v>19</v>
      </c>
      <c r="I21" s="19">
        <v>0</v>
      </c>
      <c r="J21" s="16">
        <f t="shared" si="0"/>
        <v>1258</v>
      </c>
      <c r="K21" s="12">
        <f>SUM('2019'!J21-'2018'!J21)</f>
        <v>9</v>
      </c>
    </row>
    <row r="22" spans="1:11" ht="13" x14ac:dyDescent="0.3">
      <c r="A22" s="6" t="s">
        <v>26</v>
      </c>
      <c r="B22" s="18">
        <v>531</v>
      </c>
      <c r="C22" s="18">
        <v>846</v>
      </c>
      <c r="D22" s="18">
        <v>932</v>
      </c>
      <c r="E22" s="18">
        <v>286</v>
      </c>
      <c r="F22" s="18">
        <v>163</v>
      </c>
      <c r="G22" s="18">
        <v>126</v>
      </c>
      <c r="H22" s="18">
        <v>102</v>
      </c>
      <c r="I22" s="19">
        <v>10</v>
      </c>
      <c r="J22" s="16">
        <f t="shared" si="0"/>
        <v>2996</v>
      </c>
      <c r="K22" s="12">
        <f>SUM('2019'!J22-'2018'!J22)</f>
        <v>115</v>
      </c>
    </row>
    <row r="23" spans="1:11" ht="13" x14ac:dyDescent="0.3">
      <c r="A23" s="6" t="s">
        <v>27</v>
      </c>
      <c r="B23" s="18">
        <v>2448</v>
      </c>
      <c r="C23" s="18">
        <v>1073</v>
      </c>
      <c r="D23" s="18">
        <v>535</v>
      </c>
      <c r="E23" s="18">
        <v>238</v>
      </c>
      <c r="F23" s="18">
        <v>21</v>
      </c>
      <c r="G23" s="18">
        <v>1</v>
      </c>
      <c r="H23" s="18">
        <v>2</v>
      </c>
      <c r="I23" s="19">
        <v>1</v>
      </c>
      <c r="J23" s="16">
        <f t="shared" si="0"/>
        <v>4319</v>
      </c>
      <c r="K23" s="12">
        <f>SUM('2019'!J23-'2018'!J23)</f>
        <v>-25</v>
      </c>
    </row>
    <row r="24" spans="1:11" ht="13" x14ac:dyDescent="0.3">
      <c r="A24" s="6" t="s">
        <v>28</v>
      </c>
      <c r="B24" s="18">
        <v>6</v>
      </c>
      <c r="C24" s="18">
        <v>8</v>
      </c>
      <c r="D24" s="18">
        <v>5</v>
      </c>
      <c r="E24" s="18">
        <v>8</v>
      </c>
      <c r="F24" s="18">
        <v>12</v>
      </c>
      <c r="G24" s="18">
        <v>12</v>
      </c>
      <c r="H24" s="18">
        <v>7</v>
      </c>
      <c r="I24" s="19">
        <v>0</v>
      </c>
      <c r="J24" s="16">
        <f t="shared" si="0"/>
        <v>58</v>
      </c>
      <c r="K24" s="12">
        <f>SUM('2019'!J24-'2018'!J24)</f>
        <v>0</v>
      </c>
    </row>
    <row r="25" spans="1:11" ht="13" x14ac:dyDescent="0.3">
      <c r="A25" s="6" t="s">
        <v>29</v>
      </c>
      <c r="B25" s="18">
        <v>318</v>
      </c>
      <c r="C25" s="18">
        <v>488</v>
      </c>
      <c r="D25" s="18">
        <v>264</v>
      </c>
      <c r="E25" s="18">
        <v>277</v>
      </c>
      <c r="F25" s="18">
        <v>88</v>
      </c>
      <c r="G25" s="18">
        <v>20</v>
      </c>
      <c r="H25" s="18">
        <v>12</v>
      </c>
      <c r="I25" s="19">
        <v>1</v>
      </c>
      <c r="J25" s="16">
        <f t="shared" si="0"/>
        <v>1468</v>
      </c>
      <c r="K25" s="12">
        <f>SUM('2019'!J25-'2018'!J25)</f>
        <v>2</v>
      </c>
    </row>
    <row r="26" spans="1:11" ht="13" x14ac:dyDescent="0.3">
      <c r="A26" s="6" t="s">
        <v>30</v>
      </c>
      <c r="B26" s="18">
        <v>169</v>
      </c>
      <c r="C26" s="18">
        <v>847</v>
      </c>
      <c r="D26" s="18">
        <v>503</v>
      </c>
      <c r="E26" s="18">
        <v>602</v>
      </c>
      <c r="F26" s="18">
        <v>221</v>
      </c>
      <c r="G26" s="18">
        <v>40</v>
      </c>
      <c r="H26" s="18">
        <v>9</v>
      </c>
      <c r="I26" s="19">
        <v>0</v>
      </c>
      <c r="J26" s="16">
        <f t="shared" si="0"/>
        <v>2391</v>
      </c>
      <c r="K26" s="12">
        <f>SUM('2019'!J26-'2018'!J26)</f>
        <v>40</v>
      </c>
    </row>
    <row r="27" spans="1:11" ht="13" x14ac:dyDescent="0.3">
      <c r="A27" s="6" t="s">
        <v>31</v>
      </c>
      <c r="B27" s="18">
        <v>158</v>
      </c>
      <c r="C27" s="18">
        <v>145</v>
      </c>
      <c r="D27" s="18">
        <v>164</v>
      </c>
      <c r="E27" s="18">
        <v>107</v>
      </c>
      <c r="F27" s="18">
        <v>30</v>
      </c>
      <c r="G27" s="18">
        <v>4</v>
      </c>
      <c r="H27" s="18">
        <v>5</v>
      </c>
      <c r="I27" s="19">
        <v>0</v>
      </c>
      <c r="J27" s="16">
        <f t="shared" si="0"/>
        <v>613</v>
      </c>
      <c r="K27" s="12">
        <f>SUM('2019'!J27-'2018'!J27)</f>
        <v>1</v>
      </c>
    </row>
    <row r="28" spans="1:11" ht="13" x14ac:dyDescent="0.3">
      <c r="A28" s="6" t="s">
        <v>33</v>
      </c>
      <c r="B28" s="18">
        <v>492</v>
      </c>
      <c r="C28" s="18">
        <v>869</v>
      </c>
      <c r="D28" s="18">
        <v>767</v>
      </c>
      <c r="E28" s="18">
        <v>292</v>
      </c>
      <c r="F28" s="18">
        <v>195</v>
      </c>
      <c r="G28" s="18">
        <v>115</v>
      </c>
      <c r="H28" s="18">
        <v>115</v>
      </c>
      <c r="I28" s="19">
        <v>4</v>
      </c>
      <c r="J28" s="16">
        <f t="shared" si="0"/>
        <v>2849</v>
      </c>
      <c r="K28" s="12">
        <f>SUM('2019'!J28-'2018'!J28)</f>
        <v>15</v>
      </c>
    </row>
    <row r="29" spans="1:11" ht="13" x14ac:dyDescent="0.3">
      <c r="A29" s="6" t="s">
        <v>34</v>
      </c>
      <c r="B29" s="18">
        <v>2</v>
      </c>
      <c r="C29" s="18">
        <v>0</v>
      </c>
      <c r="D29" s="18">
        <v>2</v>
      </c>
      <c r="E29" s="18">
        <v>0</v>
      </c>
      <c r="F29" s="18">
        <v>1</v>
      </c>
      <c r="G29" s="18">
        <v>0</v>
      </c>
      <c r="H29" s="18">
        <v>2</v>
      </c>
      <c r="I29" s="19">
        <v>0</v>
      </c>
      <c r="J29" s="16">
        <f t="shared" si="0"/>
        <v>7</v>
      </c>
      <c r="K29" s="12">
        <f>SUM('2019'!J29-'2018'!J29)</f>
        <v>0</v>
      </c>
    </row>
    <row r="30" spans="1:11" ht="13" x14ac:dyDescent="0.3">
      <c r="A30" s="6" t="s">
        <v>35</v>
      </c>
      <c r="B30" s="18">
        <v>5</v>
      </c>
      <c r="C30" s="18">
        <v>9</v>
      </c>
      <c r="D30" s="18">
        <v>0</v>
      </c>
      <c r="E30" s="18">
        <v>0</v>
      </c>
      <c r="F30" s="18">
        <v>7</v>
      </c>
      <c r="G30" s="18">
        <v>5</v>
      </c>
      <c r="H30" s="18">
        <v>5</v>
      </c>
      <c r="I30" s="19">
        <v>0</v>
      </c>
      <c r="J30" s="16">
        <f t="shared" si="0"/>
        <v>31</v>
      </c>
      <c r="K30" s="12">
        <f>SUM('2019'!J30-'2018'!J30)</f>
        <v>0</v>
      </c>
    </row>
    <row r="31" spans="1:11" ht="13" x14ac:dyDescent="0.3">
      <c r="A31" s="3" t="s">
        <v>11</v>
      </c>
      <c r="B31" s="17">
        <f>SUM(B8:B30)</f>
        <v>38421</v>
      </c>
      <c r="C31" s="17">
        <f t="shared" ref="C31:I31" si="1">SUM(C8:C30)</f>
        <v>17614</v>
      </c>
      <c r="D31" s="17">
        <f t="shared" si="1"/>
        <v>8932</v>
      </c>
      <c r="E31" s="17">
        <f t="shared" si="1"/>
        <v>5037</v>
      </c>
      <c r="F31" s="17">
        <f t="shared" si="1"/>
        <v>2117</v>
      </c>
      <c r="G31" s="17">
        <f t="shared" si="1"/>
        <v>781</v>
      </c>
      <c r="H31" s="17">
        <f t="shared" si="1"/>
        <v>482</v>
      </c>
      <c r="I31" s="17">
        <f t="shared" si="1"/>
        <v>55</v>
      </c>
      <c r="J31" s="17">
        <f>SUM(J8:J30)</f>
        <v>73439</v>
      </c>
      <c r="K31" s="13">
        <f>SUM(K8:K30)</f>
        <v>390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1"/>
  <sheetViews>
    <sheetView workbookViewId="0">
      <selection activeCell="E45" sqref="E45"/>
    </sheetView>
  </sheetViews>
  <sheetFormatPr defaultRowHeight="12.5" x14ac:dyDescent="0.25"/>
  <cols>
    <col min="1" max="1" width="21" customWidth="1"/>
    <col min="11" max="11" width="23.36328125" customWidth="1"/>
  </cols>
  <sheetData>
    <row r="1" spans="1:11" ht="41.25" customHeight="1" x14ac:dyDescent="0.25">
      <c r="A1" s="20" t="s">
        <v>47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18">
        <v>6</v>
      </c>
      <c r="C8" s="18">
        <v>3</v>
      </c>
      <c r="D8" s="18">
        <v>7</v>
      </c>
      <c r="E8" s="18">
        <v>15</v>
      </c>
      <c r="F8" s="18">
        <v>13</v>
      </c>
      <c r="G8" s="18">
        <v>35</v>
      </c>
      <c r="H8" s="18">
        <v>22</v>
      </c>
      <c r="I8" s="19">
        <v>2</v>
      </c>
      <c r="J8" s="16">
        <f>SUM(B8:I8)</f>
        <v>103</v>
      </c>
      <c r="K8" s="12">
        <f>SUM('2020'!J8-'2019'!J8)</f>
        <v>-1</v>
      </c>
    </row>
    <row r="9" spans="1:11" ht="13" x14ac:dyDescent="0.3">
      <c r="A9" s="6" t="s">
        <v>14</v>
      </c>
      <c r="B9" s="18">
        <v>12</v>
      </c>
      <c r="C9" s="18">
        <v>19</v>
      </c>
      <c r="D9" s="18">
        <v>3</v>
      </c>
      <c r="E9" s="18">
        <v>2</v>
      </c>
      <c r="F9" s="18">
        <v>12</v>
      </c>
      <c r="G9" s="18">
        <v>9</v>
      </c>
      <c r="H9" s="18">
        <v>9</v>
      </c>
      <c r="I9" s="19">
        <v>2</v>
      </c>
      <c r="J9" s="16">
        <f t="shared" ref="J9:J30" si="0">SUM(B9:I9)</f>
        <v>68</v>
      </c>
      <c r="K9" s="12">
        <f>SUM('2020'!J9-'2019'!J9)</f>
        <v>1</v>
      </c>
    </row>
    <row r="10" spans="1:11" ht="13" x14ac:dyDescent="0.3">
      <c r="A10" s="6" t="s">
        <v>15</v>
      </c>
      <c r="B10" s="18">
        <v>4</v>
      </c>
      <c r="C10" s="18">
        <v>37</v>
      </c>
      <c r="D10" s="18">
        <v>10</v>
      </c>
      <c r="E10" s="18">
        <v>11</v>
      </c>
      <c r="F10" s="18">
        <v>10</v>
      </c>
      <c r="G10" s="18">
        <v>28</v>
      </c>
      <c r="H10" s="18">
        <v>42</v>
      </c>
      <c r="I10" s="19">
        <v>5</v>
      </c>
      <c r="J10" s="16">
        <f t="shared" si="0"/>
        <v>147</v>
      </c>
      <c r="K10" s="12">
        <f>SUM('2020'!J10-'2019'!J10)</f>
        <v>0</v>
      </c>
    </row>
    <row r="11" spans="1:11" ht="13" x14ac:dyDescent="0.3">
      <c r="A11" s="6" t="s">
        <v>16</v>
      </c>
      <c r="B11" s="18">
        <v>0</v>
      </c>
      <c r="C11" s="18">
        <v>15</v>
      </c>
      <c r="D11" s="18">
        <v>4</v>
      </c>
      <c r="E11" s="18">
        <v>2</v>
      </c>
      <c r="F11" s="18">
        <v>13</v>
      </c>
      <c r="G11" s="18">
        <v>7</v>
      </c>
      <c r="H11" s="18">
        <v>7</v>
      </c>
      <c r="I11" s="19">
        <v>2</v>
      </c>
      <c r="J11" s="16">
        <f t="shared" si="0"/>
        <v>50</v>
      </c>
      <c r="K11" s="12">
        <f>SUM('2020'!J11-'2019'!J11)</f>
        <v>0</v>
      </c>
    </row>
    <row r="12" spans="1:11" ht="13" x14ac:dyDescent="0.3">
      <c r="A12" s="6" t="s">
        <v>17</v>
      </c>
      <c r="B12" s="18">
        <v>4</v>
      </c>
      <c r="C12" s="18">
        <v>27</v>
      </c>
      <c r="D12" s="18">
        <v>9</v>
      </c>
      <c r="E12" s="18">
        <v>6</v>
      </c>
      <c r="F12" s="18">
        <v>18</v>
      </c>
      <c r="G12" s="18">
        <v>14</v>
      </c>
      <c r="H12" s="18">
        <v>4</v>
      </c>
      <c r="I12" s="19">
        <v>3</v>
      </c>
      <c r="J12" s="16">
        <f t="shared" si="0"/>
        <v>85</v>
      </c>
      <c r="K12" s="12">
        <f>SUM('2020'!J12-'2019'!J12)</f>
        <v>0</v>
      </c>
    </row>
    <row r="13" spans="1:11" ht="13" x14ac:dyDescent="0.3">
      <c r="A13" s="6" t="s">
        <v>18</v>
      </c>
      <c r="B13" s="18">
        <v>28</v>
      </c>
      <c r="C13" s="18">
        <v>26</v>
      </c>
      <c r="D13" s="18">
        <v>11</v>
      </c>
      <c r="E13" s="18">
        <v>16</v>
      </c>
      <c r="F13" s="18">
        <v>32</v>
      </c>
      <c r="G13" s="18">
        <v>20</v>
      </c>
      <c r="H13" s="18">
        <v>35</v>
      </c>
      <c r="I13" s="19">
        <v>0</v>
      </c>
      <c r="J13" s="16">
        <f t="shared" si="0"/>
        <v>168</v>
      </c>
      <c r="K13" s="12">
        <f>SUM('2020'!J13-'2019'!J13)</f>
        <v>0</v>
      </c>
    </row>
    <row r="14" spans="1:11" ht="13" x14ac:dyDescent="0.3">
      <c r="A14" s="6" t="s">
        <v>19</v>
      </c>
      <c r="B14" s="18">
        <v>8454</v>
      </c>
      <c r="C14" s="18">
        <v>4049</v>
      </c>
      <c r="D14" s="18">
        <v>2126</v>
      </c>
      <c r="E14" s="18">
        <v>932</v>
      </c>
      <c r="F14" s="18">
        <v>349</v>
      </c>
      <c r="G14" s="18">
        <v>109</v>
      </c>
      <c r="H14" s="18">
        <v>7</v>
      </c>
      <c r="I14" s="19">
        <v>2</v>
      </c>
      <c r="J14" s="16">
        <f t="shared" si="0"/>
        <v>16028</v>
      </c>
      <c r="K14" s="12">
        <f>SUM('2020'!J14-'2019'!J14)</f>
        <v>6</v>
      </c>
    </row>
    <row r="15" spans="1:11" ht="13" x14ac:dyDescent="0.3">
      <c r="A15" s="6" t="s">
        <v>20</v>
      </c>
      <c r="B15" s="18">
        <v>0</v>
      </c>
      <c r="C15" s="18">
        <v>4</v>
      </c>
      <c r="D15" s="18">
        <v>6</v>
      </c>
      <c r="E15" s="18">
        <v>3</v>
      </c>
      <c r="F15" s="18">
        <v>7</v>
      </c>
      <c r="G15" s="18">
        <v>4</v>
      </c>
      <c r="H15" s="18">
        <v>9</v>
      </c>
      <c r="I15" s="19">
        <v>1</v>
      </c>
      <c r="J15" s="16">
        <f t="shared" si="0"/>
        <v>34</v>
      </c>
      <c r="K15" s="12">
        <f>SUM('2020'!J15-'2019'!J15)</f>
        <v>1</v>
      </c>
    </row>
    <row r="16" spans="1:11" ht="13" x14ac:dyDescent="0.3">
      <c r="A16" s="6" t="s">
        <v>21</v>
      </c>
      <c r="B16" s="18">
        <v>84</v>
      </c>
      <c r="C16" s="18">
        <v>157</v>
      </c>
      <c r="D16" s="18">
        <v>162</v>
      </c>
      <c r="E16" s="18">
        <v>139</v>
      </c>
      <c r="F16" s="18">
        <v>50</v>
      </c>
      <c r="G16" s="18">
        <v>8</v>
      </c>
      <c r="H16" s="18">
        <v>6</v>
      </c>
      <c r="I16" s="19">
        <v>0</v>
      </c>
      <c r="J16" s="16">
        <f t="shared" si="0"/>
        <v>606</v>
      </c>
      <c r="K16" s="12">
        <f>SUM('2020'!J16-'2019'!J16)</f>
        <v>1</v>
      </c>
    </row>
    <row r="17" spans="1:11" ht="13" x14ac:dyDescent="0.3">
      <c r="A17" s="6" t="s">
        <v>32</v>
      </c>
      <c r="B17" s="18">
        <v>25519</v>
      </c>
      <c r="C17" s="18">
        <v>8750</v>
      </c>
      <c r="D17" s="18">
        <v>2938</v>
      </c>
      <c r="E17" s="18">
        <v>1801</v>
      </c>
      <c r="F17" s="18">
        <v>665</v>
      </c>
      <c r="G17" s="18">
        <v>159</v>
      </c>
      <c r="H17" s="18">
        <v>53</v>
      </c>
      <c r="I17" s="19">
        <v>21</v>
      </c>
      <c r="J17" s="16">
        <f t="shared" si="0"/>
        <v>39906</v>
      </c>
      <c r="K17" s="12">
        <f>SUM('2020'!J17-'2019'!J17)</f>
        <v>89</v>
      </c>
    </row>
    <row r="18" spans="1:11" ht="13" x14ac:dyDescent="0.3">
      <c r="A18" s="6" t="s">
        <v>22</v>
      </c>
      <c r="B18" s="18">
        <v>76</v>
      </c>
      <c r="C18" s="18">
        <v>88</v>
      </c>
      <c r="D18" s="18">
        <v>110</v>
      </c>
      <c r="E18" s="18">
        <v>15</v>
      </c>
      <c r="F18" s="18">
        <v>5</v>
      </c>
      <c r="G18" s="18">
        <v>0</v>
      </c>
      <c r="H18" s="18">
        <v>0</v>
      </c>
      <c r="I18" s="19">
        <v>0</v>
      </c>
      <c r="J18" s="16">
        <f t="shared" si="0"/>
        <v>294</v>
      </c>
      <c r="K18" s="12">
        <f>SUM('2020'!J18-'2019'!J18)</f>
        <v>0</v>
      </c>
    </row>
    <row r="19" spans="1:11" ht="13" x14ac:dyDescent="0.3">
      <c r="A19" s="6" t="s">
        <v>23</v>
      </c>
      <c r="B19" s="18">
        <v>6</v>
      </c>
      <c r="C19" s="18">
        <v>5</v>
      </c>
      <c r="D19" s="18">
        <v>5</v>
      </c>
      <c r="E19" s="18">
        <v>1</v>
      </c>
      <c r="F19" s="18">
        <v>12</v>
      </c>
      <c r="G19" s="18">
        <v>8</v>
      </c>
      <c r="H19" s="18">
        <v>10</v>
      </c>
      <c r="I19" s="19">
        <v>0</v>
      </c>
      <c r="J19" s="16">
        <f t="shared" si="0"/>
        <v>47</v>
      </c>
      <c r="K19" s="12">
        <f>SUM('2020'!J19-'2019'!J19)</f>
        <v>1</v>
      </c>
    </row>
    <row r="20" spans="1:11" ht="13" x14ac:dyDescent="0.3">
      <c r="A20" s="6" t="s">
        <v>24</v>
      </c>
      <c r="B20" s="18">
        <v>4</v>
      </c>
      <c r="C20" s="18">
        <v>0</v>
      </c>
      <c r="D20" s="18">
        <v>1</v>
      </c>
      <c r="E20" s="18">
        <v>0</v>
      </c>
      <c r="F20" s="18">
        <v>2</v>
      </c>
      <c r="G20" s="18">
        <v>2</v>
      </c>
      <c r="H20" s="18">
        <v>1</v>
      </c>
      <c r="I20" s="19">
        <v>1</v>
      </c>
      <c r="J20" s="16">
        <f t="shared" si="0"/>
        <v>11</v>
      </c>
      <c r="K20" s="12">
        <f>SUM('2020'!J20-'2019'!J20)</f>
        <v>0</v>
      </c>
    </row>
    <row r="21" spans="1:11" ht="13" x14ac:dyDescent="0.3">
      <c r="A21" s="6" t="s">
        <v>25</v>
      </c>
      <c r="B21" s="18">
        <v>118</v>
      </c>
      <c r="C21" s="18">
        <v>187</v>
      </c>
      <c r="D21" s="18">
        <v>389</v>
      </c>
      <c r="E21" s="18">
        <v>296</v>
      </c>
      <c r="F21" s="18">
        <v>221</v>
      </c>
      <c r="G21" s="18">
        <v>58</v>
      </c>
      <c r="H21" s="18">
        <v>19</v>
      </c>
      <c r="I21" s="19">
        <v>0</v>
      </c>
      <c r="J21" s="16">
        <f t="shared" si="0"/>
        <v>1288</v>
      </c>
      <c r="K21" s="12">
        <f>SUM('2020'!J21-'2019'!J21)</f>
        <v>30</v>
      </c>
    </row>
    <row r="22" spans="1:11" ht="13" x14ac:dyDescent="0.3">
      <c r="A22" s="6" t="s">
        <v>26</v>
      </c>
      <c r="B22" s="18">
        <v>530</v>
      </c>
      <c r="C22" s="18">
        <v>889</v>
      </c>
      <c r="D22" s="18">
        <v>961</v>
      </c>
      <c r="E22" s="18">
        <v>299</v>
      </c>
      <c r="F22" s="18">
        <v>169</v>
      </c>
      <c r="G22" s="18">
        <v>149</v>
      </c>
      <c r="H22" s="18">
        <v>105</v>
      </c>
      <c r="I22" s="19">
        <v>10</v>
      </c>
      <c r="J22" s="16">
        <f t="shared" si="0"/>
        <v>3112</v>
      </c>
      <c r="K22" s="12">
        <f>SUM('2020'!J22-'2019'!J22)</f>
        <v>116</v>
      </c>
    </row>
    <row r="23" spans="1:11" ht="13" x14ac:dyDescent="0.3">
      <c r="A23" s="6" t="s">
        <v>27</v>
      </c>
      <c r="B23" s="18">
        <v>2454</v>
      </c>
      <c r="C23" s="18">
        <v>1082</v>
      </c>
      <c r="D23" s="18">
        <v>536</v>
      </c>
      <c r="E23" s="18">
        <v>239</v>
      </c>
      <c r="F23" s="18">
        <v>21</v>
      </c>
      <c r="G23" s="18">
        <v>1</v>
      </c>
      <c r="H23" s="18">
        <v>2</v>
      </c>
      <c r="I23" s="19">
        <v>1</v>
      </c>
      <c r="J23" s="16">
        <f t="shared" si="0"/>
        <v>4336</v>
      </c>
      <c r="K23" s="12">
        <f>SUM('2020'!J23-'2019'!J23)</f>
        <v>17</v>
      </c>
    </row>
    <row r="24" spans="1:11" ht="13" x14ac:dyDescent="0.3">
      <c r="A24" s="6" t="s">
        <v>28</v>
      </c>
      <c r="B24" s="18">
        <v>6</v>
      </c>
      <c r="C24" s="18">
        <v>8</v>
      </c>
      <c r="D24" s="18">
        <v>5</v>
      </c>
      <c r="E24" s="18">
        <v>8</v>
      </c>
      <c r="F24" s="18">
        <v>12</v>
      </c>
      <c r="G24" s="18">
        <v>12</v>
      </c>
      <c r="H24" s="18">
        <v>7</v>
      </c>
      <c r="I24" s="19">
        <v>0</v>
      </c>
      <c r="J24" s="16">
        <f t="shared" si="0"/>
        <v>58</v>
      </c>
      <c r="K24" s="12">
        <f>SUM('2020'!J24-'2019'!J24)</f>
        <v>0</v>
      </c>
    </row>
    <row r="25" spans="1:11" ht="13" x14ac:dyDescent="0.3">
      <c r="A25" s="6" t="s">
        <v>29</v>
      </c>
      <c r="B25" s="18">
        <v>315</v>
      </c>
      <c r="C25" s="18">
        <v>488</v>
      </c>
      <c r="D25" s="18">
        <v>264</v>
      </c>
      <c r="E25" s="18">
        <v>276</v>
      </c>
      <c r="F25" s="18">
        <v>88</v>
      </c>
      <c r="G25" s="18">
        <v>22</v>
      </c>
      <c r="H25" s="18">
        <v>12</v>
      </c>
      <c r="I25" s="19">
        <v>1</v>
      </c>
      <c r="J25" s="16">
        <f t="shared" si="0"/>
        <v>1466</v>
      </c>
      <c r="K25" s="12">
        <f>SUM('2020'!J25-'2019'!J25)</f>
        <v>-2</v>
      </c>
    </row>
    <row r="26" spans="1:11" ht="13" x14ac:dyDescent="0.3">
      <c r="A26" s="6" t="s">
        <v>30</v>
      </c>
      <c r="B26" s="18">
        <v>168</v>
      </c>
      <c r="C26" s="18">
        <v>859</v>
      </c>
      <c r="D26" s="18">
        <v>518</v>
      </c>
      <c r="E26" s="18">
        <v>601</v>
      </c>
      <c r="F26" s="18">
        <v>232</v>
      </c>
      <c r="G26" s="18">
        <v>41</v>
      </c>
      <c r="H26" s="18">
        <v>9</v>
      </c>
      <c r="I26" s="19">
        <v>0</v>
      </c>
      <c r="J26" s="16">
        <f t="shared" si="0"/>
        <v>2428</v>
      </c>
      <c r="K26" s="12">
        <f>SUM('2020'!J26-'2019'!J26)</f>
        <v>37</v>
      </c>
    </row>
    <row r="27" spans="1:11" ht="13" x14ac:dyDescent="0.3">
      <c r="A27" s="6" t="s">
        <v>31</v>
      </c>
      <c r="B27" s="18">
        <v>158</v>
      </c>
      <c r="C27" s="18">
        <v>145</v>
      </c>
      <c r="D27" s="18">
        <v>164</v>
      </c>
      <c r="E27" s="18">
        <v>107</v>
      </c>
      <c r="F27" s="18">
        <v>30</v>
      </c>
      <c r="G27" s="18">
        <v>4</v>
      </c>
      <c r="H27" s="18">
        <v>5</v>
      </c>
      <c r="I27" s="19">
        <v>0</v>
      </c>
      <c r="J27" s="16">
        <f t="shared" si="0"/>
        <v>613</v>
      </c>
      <c r="K27" s="12">
        <f>SUM('2020'!J27-'2019'!J27)</f>
        <v>0</v>
      </c>
    </row>
    <row r="28" spans="1:11" ht="13" x14ac:dyDescent="0.3">
      <c r="A28" s="6" t="s">
        <v>33</v>
      </c>
      <c r="B28" s="18">
        <v>491</v>
      </c>
      <c r="C28" s="18">
        <v>870</v>
      </c>
      <c r="D28" s="18">
        <v>767</v>
      </c>
      <c r="E28" s="18">
        <v>292</v>
      </c>
      <c r="F28" s="18">
        <v>195</v>
      </c>
      <c r="G28" s="18">
        <v>124</v>
      </c>
      <c r="H28" s="18">
        <v>116</v>
      </c>
      <c r="I28" s="19">
        <v>4</v>
      </c>
      <c r="J28" s="16">
        <f t="shared" si="0"/>
        <v>2859</v>
      </c>
      <c r="K28" s="12">
        <f>SUM('2020'!J28-'2019'!J28)</f>
        <v>10</v>
      </c>
    </row>
    <row r="29" spans="1:11" ht="13" x14ac:dyDescent="0.3">
      <c r="A29" s="6" t="s">
        <v>34</v>
      </c>
      <c r="B29" s="18">
        <v>2</v>
      </c>
      <c r="C29" s="18">
        <v>0</v>
      </c>
      <c r="D29" s="18">
        <v>2</v>
      </c>
      <c r="E29" s="18">
        <v>0</v>
      </c>
      <c r="F29" s="18">
        <v>1</v>
      </c>
      <c r="G29" s="18">
        <v>0</v>
      </c>
      <c r="H29" s="18">
        <v>2</v>
      </c>
      <c r="I29" s="19">
        <v>0</v>
      </c>
      <c r="J29" s="16">
        <f t="shared" si="0"/>
        <v>7</v>
      </c>
      <c r="K29" s="12">
        <f>SUM('2020'!J29-'2019'!J29)</f>
        <v>0</v>
      </c>
    </row>
    <row r="30" spans="1:11" ht="13" x14ac:dyDescent="0.3">
      <c r="A30" s="6" t="s">
        <v>35</v>
      </c>
      <c r="B30" s="18">
        <v>5</v>
      </c>
      <c r="C30" s="18">
        <v>9</v>
      </c>
      <c r="D30" s="18">
        <v>0</v>
      </c>
      <c r="E30" s="18">
        <v>0</v>
      </c>
      <c r="F30" s="18">
        <v>7</v>
      </c>
      <c r="G30" s="18">
        <v>5</v>
      </c>
      <c r="H30" s="18">
        <v>5</v>
      </c>
      <c r="I30" s="19">
        <v>0</v>
      </c>
      <c r="J30" s="16">
        <f t="shared" si="0"/>
        <v>31</v>
      </c>
      <c r="K30" s="12">
        <f>SUM('2020'!J30-'2019'!J30)</f>
        <v>0</v>
      </c>
    </row>
    <row r="31" spans="1:11" ht="13" x14ac:dyDescent="0.3">
      <c r="A31" s="3" t="s">
        <v>11</v>
      </c>
      <c r="B31" s="17">
        <f>SUM(B8:B30)</f>
        <v>38444</v>
      </c>
      <c r="C31" s="17">
        <f t="shared" ref="C31:I31" si="1">SUM(C8:C30)</f>
        <v>17717</v>
      </c>
      <c r="D31" s="17">
        <f t="shared" si="1"/>
        <v>8998</v>
      </c>
      <c r="E31" s="17">
        <f t="shared" si="1"/>
        <v>5061</v>
      </c>
      <c r="F31" s="17">
        <f t="shared" si="1"/>
        <v>2164</v>
      </c>
      <c r="G31" s="17">
        <f t="shared" si="1"/>
        <v>819</v>
      </c>
      <c r="H31" s="17">
        <f t="shared" si="1"/>
        <v>487</v>
      </c>
      <c r="I31" s="17">
        <f t="shared" si="1"/>
        <v>55</v>
      </c>
      <c r="J31" s="17">
        <f>SUM(J8:J30)</f>
        <v>73745</v>
      </c>
      <c r="K31" s="13">
        <f>SUM(K8:K30)</f>
        <v>306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331DC-C9EC-4C35-867F-C33C5B1ED479}">
  <dimension ref="A1:K31"/>
  <sheetViews>
    <sheetView workbookViewId="0">
      <selection activeCell="K8" sqref="K8"/>
    </sheetView>
  </sheetViews>
  <sheetFormatPr defaultRowHeight="12.5" x14ac:dyDescent="0.25"/>
  <cols>
    <col min="1" max="1" width="21" customWidth="1"/>
    <col min="11" max="11" width="23.36328125" customWidth="1"/>
  </cols>
  <sheetData>
    <row r="1" spans="1:11" ht="41.25" customHeight="1" x14ac:dyDescent="0.25">
      <c r="A1" s="20" t="s">
        <v>48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3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18">
        <v>8</v>
      </c>
      <c r="C8" s="18">
        <v>3</v>
      </c>
      <c r="D8" s="18">
        <v>7</v>
      </c>
      <c r="E8" s="18">
        <v>15</v>
      </c>
      <c r="F8" s="18">
        <v>15</v>
      </c>
      <c r="G8" s="18">
        <v>33</v>
      </c>
      <c r="H8" s="18">
        <v>23</v>
      </c>
      <c r="I8" s="19">
        <v>2</v>
      </c>
      <c r="J8" s="16">
        <f>SUM(B8:I8)</f>
        <v>106</v>
      </c>
      <c r="K8" s="12">
        <f>SUM('2021'!J8-'2020'!J8)</f>
        <v>3</v>
      </c>
    </row>
    <row r="9" spans="1:11" ht="13" x14ac:dyDescent="0.3">
      <c r="A9" s="6" t="s">
        <v>14</v>
      </c>
      <c r="B9" s="18">
        <v>12</v>
      </c>
      <c r="C9" s="18">
        <v>19</v>
      </c>
      <c r="D9" s="18">
        <v>3</v>
      </c>
      <c r="E9" s="18">
        <v>2</v>
      </c>
      <c r="F9" s="18">
        <v>12</v>
      </c>
      <c r="G9" s="18">
        <v>9</v>
      </c>
      <c r="H9" s="18">
        <v>9</v>
      </c>
      <c r="I9" s="19">
        <v>2</v>
      </c>
      <c r="J9" s="16">
        <f t="shared" ref="J9:J30" si="0">SUM(B9:I9)</f>
        <v>68</v>
      </c>
      <c r="K9" s="12">
        <f>SUM('2021'!J9-'2020'!J9)</f>
        <v>0</v>
      </c>
    </row>
    <row r="10" spans="1:11" ht="13" x14ac:dyDescent="0.3">
      <c r="A10" s="6" t="s">
        <v>15</v>
      </c>
      <c r="B10" s="18">
        <v>5</v>
      </c>
      <c r="C10" s="18">
        <v>38</v>
      </c>
      <c r="D10" s="18">
        <v>10</v>
      </c>
      <c r="E10" s="18">
        <v>11</v>
      </c>
      <c r="F10" s="18">
        <v>10</v>
      </c>
      <c r="G10" s="18">
        <v>28</v>
      </c>
      <c r="H10" s="18">
        <v>44</v>
      </c>
      <c r="I10" s="19">
        <v>5</v>
      </c>
      <c r="J10" s="16">
        <f t="shared" si="0"/>
        <v>151</v>
      </c>
      <c r="K10" s="12">
        <f>SUM('2021'!J10-'2020'!J10)</f>
        <v>4</v>
      </c>
    </row>
    <row r="11" spans="1:11" ht="13" x14ac:dyDescent="0.3">
      <c r="A11" s="6" t="s">
        <v>16</v>
      </c>
      <c r="B11" s="18">
        <v>0</v>
      </c>
      <c r="C11" s="18">
        <v>15</v>
      </c>
      <c r="D11" s="18">
        <v>4</v>
      </c>
      <c r="E11" s="18">
        <v>2</v>
      </c>
      <c r="F11" s="18">
        <v>13</v>
      </c>
      <c r="G11" s="18">
        <v>7</v>
      </c>
      <c r="H11" s="18">
        <v>7</v>
      </c>
      <c r="I11" s="19">
        <v>2</v>
      </c>
      <c r="J11" s="16">
        <f t="shared" si="0"/>
        <v>50</v>
      </c>
      <c r="K11" s="12">
        <f>SUM('2021'!J11-'2020'!J11)</f>
        <v>0</v>
      </c>
    </row>
    <row r="12" spans="1:11" ht="13" x14ac:dyDescent="0.3">
      <c r="A12" s="6" t="s">
        <v>17</v>
      </c>
      <c r="B12" s="18">
        <v>4</v>
      </c>
      <c r="C12" s="18">
        <v>27</v>
      </c>
      <c r="D12" s="18">
        <v>9</v>
      </c>
      <c r="E12" s="18">
        <v>6</v>
      </c>
      <c r="F12" s="18">
        <v>18</v>
      </c>
      <c r="G12" s="18">
        <v>14</v>
      </c>
      <c r="H12" s="18">
        <v>4</v>
      </c>
      <c r="I12" s="19">
        <v>3</v>
      </c>
      <c r="J12" s="16">
        <f t="shared" si="0"/>
        <v>85</v>
      </c>
      <c r="K12" s="12">
        <f>SUM('2021'!J12-'2020'!J12)</f>
        <v>0</v>
      </c>
    </row>
    <row r="13" spans="1:11" ht="13" x14ac:dyDescent="0.3">
      <c r="A13" s="6" t="s">
        <v>18</v>
      </c>
      <c r="B13" s="18">
        <v>28</v>
      </c>
      <c r="C13" s="18">
        <v>28</v>
      </c>
      <c r="D13" s="18">
        <v>10</v>
      </c>
      <c r="E13" s="18">
        <v>16</v>
      </c>
      <c r="F13" s="18">
        <v>33</v>
      </c>
      <c r="G13" s="18">
        <v>20</v>
      </c>
      <c r="H13" s="18">
        <v>35</v>
      </c>
      <c r="I13" s="19">
        <v>0</v>
      </c>
      <c r="J13" s="16">
        <f t="shared" si="0"/>
        <v>170</v>
      </c>
      <c r="K13" s="12">
        <f>SUM('2021'!J13-'2020'!J13)</f>
        <v>2</v>
      </c>
    </row>
    <row r="14" spans="1:11" ht="13" x14ac:dyDescent="0.3">
      <c r="A14" s="6" t="s">
        <v>19</v>
      </c>
      <c r="B14" s="18">
        <v>8460</v>
      </c>
      <c r="C14" s="18">
        <v>4045</v>
      </c>
      <c r="D14" s="18">
        <v>2121</v>
      </c>
      <c r="E14" s="18">
        <v>935</v>
      </c>
      <c r="F14" s="18">
        <v>347</v>
      </c>
      <c r="G14" s="18">
        <v>112</v>
      </c>
      <c r="H14" s="18">
        <v>7</v>
      </c>
      <c r="I14" s="19">
        <v>2</v>
      </c>
      <c r="J14" s="16">
        <f t="shared" si="0"/>
        <v>16029</v>
      </c>
      <c r="K14" s="12">
        <f>SUM('2021'!J14-'2020'!J14)</f>
        <v>1</v>
      </c>
    </row>
    <row r="15" spans="1:11" ht="13" x14ac:dyDescent="0.3">
      <c r="A15" s="6" t="s">
        <v>20</v>
      </c>
      <c r="B15" s="18">
        <v>0</v>
      </c>
      <c r="C15" s="18">
        <v>4</v>
      </c>
      <c r="D15" s="18">
        <v>6</v>
      </c>
      <c r="E15" s="18">
        <v>3</v>
      </c>
      <c r="F15" s="18">
        <v>7</v>
      </c>
      <c r="G15" s="18">
        <v>4</v>
      </c>
      <c r="H15" s="18">
        <v>9</v>
      </c>
      <c r="I15" s="19">
        <v>1</v>
      </c>
      <c r="J15" s="16">
        <f t="shared" si="0"/>
        <v>34</v>
      </c>
      <c r="K15" s="12">
        <f>SUM('2021'!J15-'2020'!J15)</f>
        <v>0</v>
      </c>
    </row>
    <row r="16" spans="1:11" ht="13" x14ac:dyDescent="0.3">
      <c r="A16" s="6" t="s">
        <v>21</v>
      </c>
      <c r="B16" s="18">
        <v>84</v>
      </c>
      <c r="C16" s="18">
        <v>157</v>
      </c>
      <c r="D16" s="18">
        <v>162</v>
      </c>
      <c r="E16" s="18">
        <v>138</v>
      </c>
      <c r="F16" s="18">
        <v>51</v>
      </c>
      <c r="G16" s="18">
        <v>8</v>
      </c>
      <c r="H16" s="18">
        <v>6</v>
      </c>
      <c r="I16" s="19">
        <v>0</v>
      </c>
      <c r="J16" s="16">
        <f t="shared" si="0"/>
        <v>606</v>
      </c>
      <c r="K16" s="12">
        <f>SUM('2021'!J16-'2020'!J16)</f>
        <v>0</v>
      </c>
    </row>
    <row r="17" spans="1:11" ht="13" x14ac:dyDescent="0.3">
      <c r="A17" s="6" t="s">
        <v>32</v>
      </c>
      <c r="B17" s="18">
        <v>25620</v>
      </c>
      <c r="C17" s="18">
        <v>8833</v>
      </c>
      <c r="D17" s="18">
        <v>2962</v>
      </c>
      <c r="E17" s="18">
        <v>1825</v>
      </c>
      <c r="F17" s="18">
        <v>682</v>
      </c>
      <c r="G17" s="18">
        <v>171</v>
      </c>
      <c r="H17" s="18">
        <v>53</v>
      </c>
      <c r="I17" s="19">
        <v>20</v>
      </c>
      <c r="J17" s="16">
        <f t="shared" si="0"/>
        <v>40166</v>
      </c>
      <c r="K17" s="12">
        <f>SUM('2021'!J17-'2020'!J17)</f>
        <v>260</v>
      </c>
    </row>
    <row r="18" spans="1:11" ht="13" x14ac:dyDescent="0.3">
      <c r="A18" s="6" t="s">
        <v>22</v>
      </c>
      <c r="B18" s="18">
        <v>75</v>
      </c>
      <c r="C18" s="18">
        <v>87</v>
      </c>
      <c r="D18" s="18">
        <v>112</v>
      </c>
      <c r="E18" s="18">
        <v>15</v>
      </c>
      <c r="F18" s="18">
        <v>5</v>
      </c>
      <c r="G18" s="18">
        <v>0</v>
      </c>
      <c r="H18" s="18">
        <v>0</v>
      </c>
      <c r="I18" s="19">
        <v>0</v>
      </c>
      <c r="J18" s="16">
        <f t="shared" si="0"/>
        <v>294</v>
      </c>
      <c r="K18" s="12">
        <f>SUM('2021'!J18-'2020'!J18)</f>
        <v>0</v>
      </c>
    </row>
    <row r="19" spans="1:11" ht="13" x14ac:dyDescent="0.3">
      <c r="A19" s="6" t="s">
        <v>23</v>
      </c>
      <c r="B19" s="18">
        <v>6</v>
      </c>
      <c r="C19" s="18">
        <v>5</v>
      </c>
      <c r="D19" s="18">
        <v>5</v>
      </c>
      <c r="E19" s="18">
        <v>1</v>
      </c>
      <c r="F19" s="18">
        <v>12</v>
      </c>
      <c r="G19" s="18">
        <v>8</v>
      </c>
      <c r="H19" s="18">
        <v>10</v>
      </c>
      <c r="I19" s="19">
        <v>0</v>
      </c>
      <c r="J19" s="16">
        <f t="shared" si="0"/>
        <v>47</v>
      </c>
      <c r="K19" s="12">
        <f>SUM('2021'!J19-'2020'!J19)</f>
        <v>0</v>
      </c>
    </row>
    <row r="20" spans="1:11" ht="13" x14ac:dyDescent="0.3">
      <c r="A20" s="6" t="s">
        <v>24</v>
      </c>
      <c r="B20" s="18">
        <v>4</v>
      </c>
      <c r="C20" s="18">
        <v>0</v>
      </c>
      <c r="D20" s="18">
        <v>1</v>
      </c>
      <c r="E20" s="18">
        <v>0</v>
      </c>
      <c r="F20" s="18">
        <v>2</v>
      </c>
      <c r="G20" s="18">
        <v>2</v>
      </c>
      <c r="H20" s="18">
        <v>1</v>
      </c>
      <c r="I20" s="19">
        <v>1</v>
      </c>
      <c r="J20" s="16">
        <f t="shared" si="0"/>
        <v>11</v>
      </c>
      <c r="K20" s="12">
        <f>SUM('2021'!J20-'2020'!J20)</f>
        <v>0</v>
      </c>
    </row>
    <row r="21" spans="1:11" ht="13" x14ac:dyDescent="0.3">
      <c r="A21" s="6" t="s">
        <v>25</v>
      </c>
      <c r="B21" s="18">
        <v>118</v>
      </c>
      <c r="C21" s="18">
        <v>198</v>
      </c>
      <c r="D21" s="18">
        <v>397</v>
      </c>
      <c r="E21" s="18">
        <v>296</v>
      </c>
      <c r="F21" s="18">
        <v>228</v>
      </c>
      <c r="G21" s="18">
        <v>59</v>
      </c>
      <c r="H21" s="18">
        <v>19</v>
      </c>
      <c r="I21" s="19">
        <v>0</v>
      </c>
      <c r="J21" s="16">
        <f t="shared" si="0"/>
        <v>1315</v>
      </c>
      <c r="K21" s="12">
        <f>SUM('2021'!J21-'2020'!J21)</f>
        <v>27</v>
      </c>
    </row>
    <row r="22" spans="1:11" ht="13" x14ac:dyDescent="0.3">
      <c r="A22" s="6" t="s">
        <v>26</v>
      </c>
      <c r="B22" s="18">
        <v>495</v>
      </c>
      <c r="C22" s="18">
        <v>933</v>
      </c>
      <c r="D22" s="18">
        <v>989</v>
      </c>
      <c r="E22" s="18">
        <v>312</v>
      </c>
      <c r="F22" s="18">
        <v>187</v>
      </c>
      <c r="G22" s="18">
        <v>181</v>
      </c>
      <c r="H22" s="18">
        <v>110</v>
      </c>
      <c r="I22" s="19">
        <v>10</v>
      </c>
      <c r="J22" s="16">
        <f t="shared" si="0"/>
        <v>3217</v>
      </c>
      <c r="K22" s="12">
        <f>SUM('2021'!J22-'2020'!J22)</f>
        <v>105</v>
      </c>
    </row>
    <row r="23" spans="1:11" ht="13" x14ac:dyDescent="0.3">
      <c r="A23" s="6" t="s">
        <v>27</v>
      </c>
      <c r="B23" s="18">
        <v>2471</v>
      </c>
      <c r="C23" s="18">
        <v>1095</v>
      </c>
      <c r="D23" s="18">
        <v>537</v>
      </c>
      <c r="E23" s="18">
        <v>239</v>
      </c>
      <c r="F23" s="18">
        <v>21</v>
      </c>
      <c r="G23" s="18">
        <v>1</v>
      </c>
      <c r="H23" s="18">
        <v>2</v>
      </c>
      <c r="I23" s="19">
        <v>1</v>
      </c>
      <c r="J23" s="16">
        <f t="shared" si="0"/>
        <v>4367</v>
      </c>
      <c r="K23" s="12">
        <f>SUM('2021'!J23-'2020'!J23)</f>
        <v>31</v>
      </c>
    </row>
    <row r="24" spans="1:11" ht="13" x14ac:dyDescent="0.3">
      <c r="A24" s="6" t="s">
        <v>28</v>
      </c>
      <c r="B24" s="18">
        <v>6</v>
      </c>
      <c r="C24" s="18">
        <v>8</v>
      </c>
      <c r="D24" s="18">
        <v>5</v>
      </c>
      <c r="E24" s="18">
        <v>8</v>
      </c>
      <c r="F24" s="18">
        <v>12</v>
      </c>
      <c r="G24" s="18">
        <v>12</v>
      </c>
      <c r="H24" s="18">
        <v>7</v>
      </c>
      <c r="I24" s="19">
        <v>0</v>
      </c>
      <c r="J24" s="16">
        <f t="shared" si="0"/>
        <v>58</v>
      </c>
      <c r="K24" s="12">
        <f>SUM('2021'!J24-'2020'!J24)</f>
        <v>0</v>
      </c>
    </row>
    <row r="25" spans="1:11" ht="13" x14ac:dyDescent="0.3">
      <c r="A25" s="6" t="s">
        <v>29</v>
      </c>
      <c r="B25" s="18">
        <v>296</v>
      </c>
      <c r="C25" s="18">
        <v>488</v>
      </c>
      <c r="D25" s="18">
        <v>262</v>
      </c>
      <c r="E25" s="18">
        <v>277</v>
      </c>
      <c r="F25" s="18">
        <v>88</v>
      </c>
      <c r="G25" s="18">
        <v>22</v>
      </c>
      <c r="H25" s="18">
        <v>12</v>
      </c>
      <c r="I25" s="19">
        <v>1</v>
      </c>
      <c r="J25" s="16">
        <f t="shared" si="0"/>
        <v>1446</v>
      </c>
      <c r="K25" s="12">
        <f>SUM('2021'!J25-'2020'!J25)</f>
        <v>-20</v>
      </c>
    </row>
    <row r="26" spans="1:11" ht="13" x14ac:dyDescent="0.3">
      <c r="A26" s="6" t="s">
        <v>30</v>
      </c>
      <c r="B26" s="18">
        <v>168</v>
      </c>
      <c r="C26" s="18">
        <v>870</v>
      </c>
      <c r="D26" s="18">
        <v>528</v>
      </c>
      <c r="E26" s="18">
        <v>604</v>
      </c>
      <c r="F26" s="18">
        <v>251</v>
      </c>
      <c r="G26" s="18">
        <v>43</v>
      </c>
      <c r="H26" s="18">
        <v>9</v>
      </c>
      <c r="I26" s="19">
        <v>0</v>
      </c>
      <c r="J26" s="16">
        <f t="shared" si="0"/>
        <v>2473</v>
      </c>
      <c r="K26" s="12">
        <f>SUM('2021'!J26-'2020'!J26)</f>
        <v>45</v>
      </c>
    </row>
    <row r="27" spans="1:11" ht="13" x14ac:dyDescent="0.3">
      <c r="A27" s="6" t="s">
        <v>31</v>
      </c>
      <c r="B27" s="18">
        <v>158</v>
      </c>
      <c r="C27" s="18">
        <v>145</v>
      </c>
      <c r="D27" s="18">
        <v>163</v>
      </c>
      <c r="E27" s="18">
        <v>108</v>
      </c>
      <c r="F27" s="18">
        <v>31</v>
      </c>
      <c r="G27" s="18">
        <v>5</v>
      </c>
      <c r="H27" s="18">
        <v>5</v>
      </c>
      <c r="I27" s="19">
        <v>0</v>
      </c>
      <c r="J27" s="16">
        <f>SUM(B27:I27)</f>
        <v>615</v>
      </c>
      <c r="K27" s="12">
        <f>SUM('2021'!J27-'2020'!J27)</f>
        <v>2</v>
      </c>
    </row>
    <row r="28" spans="1:11" ht="13" x14ac:dyDescent="0.3">
      <c r="A28" s="6" t="s">
        <v>33</v>
      </c>
      <c r="B28" s="18">
        <v>491</v>
      </c>
      <c r="C28" s="18">
        <v>871</v>
      </c>
      <c r="D28" s="18">
        <v>765</v>
      </c>
      <c r="E28" s="18">
        <v>296</v>
      </c>
      <c r="F28" s="18">
        <v>207</v>
      </c>
      <c r="G28" s="18">
        <v>125</v>
      </c>
      <c r="H28" s="18">
        <v>116</v>
      </c>
      <c r="I28" s="19">
        <v>4</v>
      </c>
      <c r="J28" s="16">
        <f t="shared" si="0"/>
        <v>2875</v>
      </c>
      <c r="K28" s="12">
        <f>SUM('2021'!J28-'2020'!J28)</f>
        <v>16</v>
      </c>
    </row>
    <row r="29" spans="1:11" ht="13" x14ac:dyDescent="0.3">
      <c r="A29" s="6" t="s">
        <v>34</v>
      </c>
      <c r="B29" s="18">
        <v>2</v>
      </c>
      <c r="C29" s="18">
        <v>0</v>
      </c>
      <c r="D29" s="18">
        <v>2</v>
      </c>
      <c r="E29" s="18">
        <v>0</v>
      </c>
      <c r="F29" s="18">
        <v>1</v>
      </c>
      <c r="G29" s="18">
        <v>0</v>
      </c>
      <c r="H29" s="18">
        <v>2</v>
      </c>
      <c r="I29" s="19">
        <v>0</v>
      </c>
      <c r="J29" s="16">
        <f t="shared" si="0"/>
        <v>7</v>
      </c>
      <c r="K29" s="12">
        <f>SUM('2021'!J29-'2020'!J29)</f>
        <v>0</v>
      </c>
    </row>
    <row r="30" spans="1:11" ht="13" x14ac:dyDescent="0.3">
      <c r="A30" s="6" t="s">
        <v>35</v>
      </c>
      <c r="B30" s="18">
        <v>5</v>
      </c>
      <c r="C30" s="18">
        <v>9</v>
      </c>
      <c r="D30" s="18">
        <v>0</v>
      </c>
      <c r="E30" s="18">
        <v>0</v>
      </c>
      <c r="F30" s="18">
        <v>7</v>
      </c>
      <c r="G30" s="18">
        <v>5</v>
      </c>
      <c r="H30" s="18">
        <v>5</v>
      </c>
      <c r="I30" s="19">
        <v>0</v>
      </c>
      <c r="J30" s="16">
        <f t="shared" si="0"/>
        <v>31</v>
      </c>
      <c r="K30" s="12">
        <f>SUM('2021'!J30-'2020'!J30)</f>
        <v>0</v>
      </c>
    </row>
    <row r="31" spans="1:11" ht="13" x14ac:dyDescent="0.3">
      <c r="A31" s="3" t="s">
        <v>11</v>
      </c>
      <c r="B31" s="17">
        <f>SUM(B8:B30)</f>
        <v>38516</v>
      </c>
      <c r="C31" s="17">
        <f t="shared" ref="C31:I31" si="1">SUM(C8:C30)</f>
        <v>17878</v>
      </c>
      <c r="D31" s="17">
        <f t="shared" si="1"/>
        <v>9060</v>
      </c>
      <c r="E31" s="17">
        <f t="shared" si="1"/>
        <v>5109</v>
      </c>
      <c r="F31" s="17">
        <f t="shared" si="1"/>
        <v>2240</v>
      </c>
      <c r="G31" s="17">
        <f t="shared" si="1"/>
        <v>869</v>
      </c>
      <c r="H31" s="17">
        <f t="shared" si="1"/>
        <v>495</v>
      </c>
      <c r="I31" s="17">
        <f t="shared" si="1"/>
        <v>54</v>
      </c>
      <c r="J31" s="17">
        <f>SUM(J8:J30)</f>
        <v>74221</v>
      </c>
      <c r="K31" s="13">
        <f>SUM(K8:K30)</f>
        <v>476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21D1-39DA-4C1B-96D8-D90017BCD828}">
  <dimension ref="A1:K31"/>
  <sheetViews>
    <sheetView workbookViewId="0">
      <selection activeCell="A6" sqref="A6"/>
    </sheetView>
  </sheetViews>
  <sheetFormatPr defaultRowHeight="12.5" x14ac:dyDescent="0.25"/>
  <cols>
    <col min="1" max="1" width="21" customWidth="1"/>
    <col min="11" max="11" width="23.36328125" customWidth="1"/>
  </cols>
  <sheetData>
    <row r="1" spans="1:11" ht="41.25" customHeight="1" x14ac:dyDescent="0.25">
      <c r="A1" s="20" t="s">
        <v>50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3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18">
        <v>8</v>
      </c>
      <c r="C8" s="18">
        <v>3</v>
      </c>
      <c r="D8" s="18">
        <v>7</v>
      </c>
      <c r="E8" s="18">
        <v>15</v>
      </c>
      <c r="F8" s="18">
        <v>15</v>
      </c>
      <c r="G8" s="18">
        <v>33</v>
      </c>
      <c r="H8" s="18">
        <v>23</v>
      </c>
      <c r="I8" s="19">
        <v>2</v>
      </c>
      <c r="J8" s="16">
        <f>SUM(B8:I8)</f>
        <v>106</v>
      </c>
      <c r="K8" s="12">
        <f>SUM('2022'!J8-'2021'!J8)</f>
        <v>0</v>
      </c>
    </row>
    <row r="9" spans="1:11" ht="13" x14ac:dyDescent="0.3">
      <c r="A9" s="6" t="s">
        <v>14</v>
      </c>
      <c r="B9" s="18">
        <v>12</v>
      </c>
      <c r="C9" s="18">
        <v>19</v>
      </c>
      <c r="D9" s="18">
        <v>3</v>
      </c>
      <c r="E9" s="18">
        <v>2</v>
      </c>
      <c r="F9" s="18">
        <v>12</v>
      </c>
      <c r="G9" s="18">
        <v>9</v>
      </c>
      <c r="H9" s="18">
        <v>9</v>
      </c>
      <c r="I9" s="19">
        <v>2</v>
      </c>
      <c r="J9" s="16">
        <f t="shared" ref="J9:J30" si="0">SUM(B9:I9)</f>
        <v>68</v>
      </c>
      <c r="K9" s="12">
        <f>SUM('2022'!J9-'2021'!J9)</f>
        <v>0</v>
      </c>
    </row>
    <row r="10" spans="1:11" ht="13" x14ac:dyDescent="0.3">
      <c r="A10" s="6" t="s">
        <v>15</v>
      </c>
      <c r="B10" s="18">
        <v>4</v>
      </c>
      <c r="C10" s="18">
        <v>38</v>
      </c>
      <c r="D10" s="18">
        <v>10</v>
      </c>
      <c r="E10" s="18">
        <v>11</v>
      </c>
      <c r="F10" s="18">
        <v>10</v>
      </c>
      <c r="G10" s="18">
        <v>28</v>
      </c>
      <c r="H10" s="18">
        <v>45</v>
      </c>
      <c r="I10" s="19">
        <v>6</v>
      </c>
      <c r="J10" s="16">
        <f t="shared" si="0"/>
        <v>152</v>
      </c>
      <c r="K10" s="12">
        <f>SUM('2022'!J10-'2021'!J10)</f>
        <v>1</v>
      </c>
    </row>
    <row r="11" spans="1:11" ht="13" x14ac:dyDescent="0.3">
      <c r="A11" s="6" t="s">
        <v>16</v>
      </c>
      <c r="B11" s="18">
        <v>0</v>
      </c>
      <c r="C11" s="18">
        <v>15</v>
      </c>
      <c r="D11" s="18">
        <v>4</v>
      </c>
      <c r="E11" s="18">
        <v>2</v>
      </c>
      <c r="F11" s="18">
        <v>13</v>
      </c>
      <c r="G11" s="18">
        <v>7</v>
      </c>
      <c r="H11" s="18">
        <v>7</v>
      </c>
      <c r="I11" s="19">
        <v>2</v>
      </c>
      <c r="J11" s="16">
        <f t="shared" si="0"/>
        <v>50</v>
      </c>
      <c r="K11" s="12">
        <f>SUM('2022'!J11-'2021'!J11)</f>
        <v>0</v>
      </c>
    </row>
    <row r="12" spans="1:11" ht="13" x14ac:dyDescent="0.3">
      <c r="A12" s="6" t="s">
        <v>17</v>
      </c>
      <c r="B12" s="18">
        <v>4</v>
      </c>
      <c r="C12" s="18">
        <v>26</v>
      </c>
      <c r="D12" s="18">
        <v>9</v>
      </c>
      <c r="E12" s="18">
        <v>7</v>
      </c>
      <c r="F12" s="18">
        <v>19</v>
      </c>
      <c r="G12" s="18">
        <v>13</v>
      </c>
      <c r="H12" s="18">
        <v>4</v>
      </c>
      <c r="I12" s="19">
        <v>3</v>
      </c>
      <c r="J12" s="16">
        <f t="shared" si="0"/>
        <v>85</v>
      </c>
      <c r="K12" s="12">
        <f>SUM('2022'!J12-'2021'!J12)</f>
        <v>0</v>
      </c>
    </row>
    <row r="13" spans="1:11" ht="13" x14ac:dyDescent="0.3">
      <c r="A13" s="6" t="s">
        <v>18</v>
      </c>
      <c r="B13" s="18">
        <v>28</v>
      </c>
      <c r="C13" s="18">
        <v>28</v>
      </c>
      <c r="D13" s="18">
        <v>10</v>
      </c>
      <c r="E13" s="18">
        <v>16</v>
      </c>
      <c r="F13" s="18">
        <v>33</v>
      </c>
      <c r="G13" s="18">
        <v>20</v>
      </c>
      <c r="H13" s="18">
        <v>35</v>
      </c>
      <c r="I13" s="19">
        <v>0</v>
      </c>
      <c r="J13" s="16">
        <f t="shared" si="0"/>
        <v>170</v>
      </c>
      <c r="K13" s="12">
        <f>SUM('2022'!J13-'2021'!J13)</f>
        <v>0</v>
      </c>
    </row>
    <row r="14" spans="1:11" ht="13" x14ac:dyDescent="0.3">
      <c r="A14" s="6" t="s">
        <v>19</v>
      </c>
      <c r="B14" s="18">
        <v>8466</v>
      </c>
      <c r="C14" s="18">
        <v>4045</v>
      </c>
      <c r="D14" s="18">
        <v>2117</v>
      </c>
      <c r="E14" s="18">
        <v>941</v>
      </c>
      <c r="F14" s="18">
        <v>349</v>
      </c>
      <c r="G14" s="18">
        <v>111</v>
      </c>
      <c r="H14" s="18">
        <v>7</v>
      </c>
      <c r="I14" s="19">
        <v>2</v>
      </c>
      <c r="J14" s="16">
        <f t="shared" si="0"/>
        <v>16038</v>
      </c>
      <c r="K14" s="12">
        <f>SUM('2022'!J14-'2021'!J14)</f>
        <v>9</v>
      </c>
    </row>
    <row r="15" spans="1:11" ht="13" x14ac:dyDescent="0.3">
      <c r="A15" s="6" t="s">
        <v>20</v>
      </c>
      <c r="B15" s="18">
        <v>0</v>
      </c>
      <c r="C15" s="18">
        <v>4</v>
      </c>
      <c r="D15" s="18">
        <v>6</v>
      </c>
      <c r="E15" s="18">
        <v>3</v>
      </c>
      <c r="F15" s="18">
        <v>7</v>
      </c>
      <c r="G15" s="18">
        <v>4</v>
      </c>
      <c r="H15" s="18">
        <v>9</v>
      </c>
      <c r="I15" s="19">
        <v>1</v>
      </c>
      <c r="J15" s="16">
        <f t="shared" si="0"/>
        <v>34</v>
      </c>
      <c r="K15" s="12">
        <f>SUM('2022'!J15-'2021'!J15)</f>
        <v>0</v>
      </c>
    </row>
    <row r="16" spans="1:11" ht="13" x14ac:dyDescent="0.3">
      <c r="A16" s="6" t="s">
        <v>21</v>
      </c>
      <c r="B16" s="18">
        <v>84</v>
      </c>
      <c r="C16" s="18">
        <v>158</v>
      </c>
      <c r="D16" s="18">
        <v>160</v>
      </c>
      <c r="E16" s="18">
        <v>138</v>
      </c>
      <c r="F16" s="18">
        <v>52</v>
      </c>
      <c r="G16" s="18">
        <v>8</v>
      </c>
      <c r="H16" s="18">
        <v>6</v>
      </c>
      <c r="I16" s="19">
        <v>0</v>
      </c>
      <c r="J16" s="16">
        <f t="shared" si="0"/>
        <v>606</v>
      </c>
      <c r="K16" s="12">
        <f>SUM('2022'!J16-'2021'!J16)</f>
        <v>0</v>
      </c>
    </row>
    <row r="17" spans="1:11" ht="13" x14ac:dyDescent="0.3">
      <c r="A17" s="6" t="s">
        <v>32</v>
      </c>
      <c r="B17" s="18">
        <v>25694</v>
      </c>
      <c r="C17" s="18">
        <v>8883</v>
      </c>
      <c r="D17" s="18">
        <v>3004</v>
      </c>
      <c r="E17" s="18">
        <v>1857</v>
      </c>
      <c r="F17" s="18">
        <v>701</v>
      </c>
      <c r="G17" s="18">
        <v>173</v>
      </c>
      <c r="H17" s="18">
        <v>52</v>
      </c>
      <c r="I17" s="19">
        <v>20</v>
      </c>
      <c r="J17" s="16">
        <f t="shared" si="0"/>
        <v>40384</v>
      </c>
      <c r="K17" s="12">
        <f>SUM('2022'!J17-'2021'!J17)</f>
        <v>218</v>
      </c>
    </row>
    <row r="18" spans="1:11" ht="13" x14ac:dyDescent="0.3">
      <c r="A18" s="6" t="s">
        <v>22</v>
      </c>
      <c r="B18" s="18">
        <v>75</v>
      </c>
      <c r="C18" s="18">
        <v>87</v>
      </c>
      <c r="D18" s="18">
        <v>114</v>
      </c>
      <c r="E18" s="18">
        <v>15</v>
      </c>
      <c r="F18" s="18">
        <v>5</v>
      </c>
      <c r="G18" s="18">
        <v>0</v>
      </c>
      <c r="H18" s="18">
        <v>0</v>
      </c>
      <c r="I18" s="19">
        <v>0</v>
      </c>
      <c r="J18" s="16">
        <f t="shared" si="0"/>
        <v>296</v>
      </c>
      <c r="K18" s="12">
        <f>SUM('2022'!J18-'2021'!J18)</f>
        <v>2</v>
      </c>
    </row>
    <row r="19" spans="1:11" ht="13" x14ac:dyDescent="0.3">
      <c r="A19" s="6" t="s">
        <v>23</v>
      </c>
      <c r="B19" s="18">
        <v>5</v>
      </c>
      <c r="C19" s="18">
        <v>5</v>
      </c>
      <c r="D19" s="18">
        <v>5</v>
      </c>
      <c r="E19" s="18">
        <v>1</v>
      </c>
      <c r="F19" s="18">
        <v>13</v>
      </c>
      <c r="G19" s="18">
        <v>8</v>
      </c>
      <c r="H19" s="18">
        <v>11</v>
      </c>
      <c r="I19" s="19">
        <v>0</v>
      </c>
      <c r="J19" s="16">
        <f t="shared" si="0"/>
        <v>48</v>
      </c>
      <c r="K19" s="12">
        <f>SUM('2022'!J19-'2021'!J19)</f>
        <v>1</v>
      </c>
    </row>
    <row r="20" spans="1:11" ht="13" x14ac:dyDescent="0.3">
      <c r="A20" s="6" t="s">
        <v>24</v>
      </c>
      <c r="B20" s="18">
        <v>4</v>
      </c>
      <c r="C20" s="18">
        <v>0</v>
      </c>
      <c r="D20" s="18">
        <v>1</v>
      </c>
      <c r="E20" s="18">
        <v>0</v>
      </c>
      <c r="F20" s="18">
        <v>2</v>
      </c>
      <c r="G20" s="18">
        <v>2</v>
      </c>
      <c r="H20" s="18">
        <v>1</v>
      </c>
      <c r="I20" s="19">
        <v>1</v>
      </c>
      <c r="J20" s="16">
        <f t="shared" si="0"/>
        <v>11</v>
      </c>
      <c r="K20" s="12">
        <f>SUM('2022'!J20-'2021'!J20)</f>
        <v>0</v>
      </c>
    </row>
    <row r="21" spans="1:11" ht="13" x14ac:dyDescent="0.3">
      <c r="A21" s="6" t="s">
        <v>25</v>
      </c>
      <c r="B21" s="18">
        <v>118</v>
      </c>
      <c r="C21" s="18">
        <v>205</v>
      </c>
      <c r="D21" s="18">
        <v>409</v>
      </c>
      <c r="E21" s="18">
        <v>299</v>
      </c>
      <c r="F21" s="18">
        <v>242</v>
      </c>
      <c r="G21" s="18">
        <v>61</v>
      </c>
      <c r="H21" s="18">
        <v>19</v>
      </c>
      <c r="I21" s="19">
        <v>0</v>
      </c>
      <c r="J21" s="16">
        <f t="shared" si="0"/>
        <v>1353</v>
      </c>
      <c r="K21" s="12">
        <f>SUM('2022'!J21-'2021'!J21)</f>
        <v>38</v>
      </c>
    </row>
    <row r="22" spans="1:11" ht="13" x14ac:dyDescent="0.3">
      <c r="A22" s="6" t="s">
        <v>26</v>
      </c>
      <c r="B22" s="18">
        <v>490</v>
      </c>
      <c r="C22" s="18">
        <v>951</v>
      </c>
      <c r="D22" s="18">
        <v>1006</v>
      </c>
      <c r="E22" s="18">
        <v>316</v>
      </c>
      <c r="F22" s="18">
        <v>197</v>
      </c>
      <c r="G22" s="18">
        <v>211</v>
      </c>
      <c r="H22" s="18">
        <v>113</v>
      </c>
      <c r="I22" s="19">
        <v>11</v>
      </c>
      <c r="J22" s="16">
        <f t="shared" si="0"/>
        <v>3295</v>
      </c>
      <c r="K22" s="12">
        <f>SUM('2022'!J22-'2021'!J22)</f>
        <v>78</v>
      </c>
    </row>
    <row r="23" spans="1:11" ht="13" x14ac:dyDescent="0.3">
      <c r="A23" s="6" t="s">
        <v>27</v>
      </c>
      <c r="B23" s="18">
        <v>2487</v>
      </c>
      <c r="C23" s="18">
        <v>1102</v>
      </c>
      <c r="D23" s="18">
        <v>545</v>
      </c>
      <c r="E23" s="18">
        <v>251</v>
      </c>
      <c r="F23" s="18">
        <v>21</v>
      </c>
      <c r="G23" s="18">
        <v>1</v>
      </c>
      <c r="H23" s="18">
        <v>2</v>
      </c>
      <c r="I23" s="19">
        <v>1</v>
      </c>
      <c r="J23" s="16">
        <f t="shared" si="0"/>
        <v>4410</v>
      </c>
      <c r="K23" s="12">
        <f>SUM('2022'!J23-'2021'!J23)</f>
        <v>43</v>
      </c>
    </row>
    <row r="24" spans="1:11" ht="13" x14ac:dyDescent="0.3">
      <c r="A24" s="6" t="s">
        <v>28</v>
      </c>
      <c r="B24" s="18">
        <v>6</v>
      </c>
      <c r="C24" s="18">
        <v>8</v>
      </c>
      <c r="D24" s="18">
        <v>5</v>
      </c>
      <c r="E24" s="18">
        <v>8</v>
      </c>
      <c r="F24" s="18">
        <v>12</v>
      </c>
      <c r="G24" s="18">
        <v>12</v>
      </c>
      <c r="H24" s="18">
        <v>7</v>
      </c>
      <c r="I24" s="19">
        <v>0</v>
      </c>
      <c r="J24" s="16">
        <f t="shared" si="0"/>
        <v>58</v>
      </c>
      <c r="K24" s="12">
        <f>SUM('2022'!J24-'2021'!J24)</f>
        <v>0</v>
      </c>
    </row>
    <row r="25" spans="1:11" ht="13" x14ac:dyDescent="0.3">
      <c r="A25" s="6" t="s">
        <v>29</v>
      </c>
      <c r="B25" s="18">
        <v>296</v>
      </c>
      <c r="C25" s="18">
        <v>500</v>
      </c>
      <c r="D25" s="18">
        <v>263</v>
      </c>
      <c r="E25" s="18">
        <v>278</v>
      </c>
      <c r="F25" s="18">
        <v>93</v>
      </c>
      <c r="G25" s="18">
        <v>23</v>
      </c>
      <c r="H25" s="18">
        <v>12</v>
      </c>
      <c r="I25" s="19">
        <v>1</v>
      </c>
      <c r="J25" s="16">
        <f t="shared" si="0"/>
        <v>1466</v>
      </c>
      <c r="K25" s="12">
        <f>SUM('2022'!J25-'2021'!J25)</f>
        <v>20</v>
      </c>
    </row>
    <row r="26" spans="1:11" ht="13" x14ac:dyDescent="0.3">
      <c r="A26" s="6" t="s">
        <v>30</v>
      </c>
      <c r="B26" s="18">
        <v>170</v>
      </c>
      <c r="C26" s="18">
        <v>895</v>
      </c>
      <c r="D26" s="18">
        <v>535</v>
      </c>
      <c r="E26" s="18">
        <v>612</v>
      </c>
      <c r="F26" s="18">
        <v>259</v>
      </c>
      <c r="G26" s="18">
        <v>45</v>
      </c>
      <c r="H26" s="18">
        <v>9</v>
      </c>
      <c r="I26" s="19">
        <v>0</v>
      </c>
      <c r="J26" s="16">
        <f t="shared" si="0"/>
        <v>2525</v>
      </c>
      <c r="K26" s="12">
        <f>SUM('2022'!J26-'2021'!J26)</f>
        <v>52</v>
      </c>
    </row>
    <row r="27" spans="1:11" ht="13" x14ac:dyDescent="0.3">
      <c r="A27" s="6" t="s">
        <v>31</v>
      </c>
      <c r="B27" s="18">
        <v>158</v>
      </c>
      <c r="C27" s="18">
        <v>145</v>
      </c>
      <c r="D27" s="18">
        <v>162</v>
      </c>
      <c r="E27" s="18">
        <v>109</v>
      </c>
      <c r="F27" s="18">
        <v>31</v>
      </c>
      <c r="G27" s="18">
        <v>9</v>
      </c>
      <c r="H27" s="18">
        <v>5</v>
      </c>
      <c r="I27" s="19">
        <v>0</v>
      </c>
      <c r="J27" s="16">
        <f>SUM(B27:I27)</f>
        <v>619</v>
      </c>
      <c r="K27" s="12">
        <f>SUM('2022'!J27-'2021'!J27)</f>
        <v>4</v>
      </c>
    </row>
    <row r="28" spans="1:11" ht="13" x14ac:dyDescent="0.3">
      <c r="A28" s="6" t="s">
        <v>33</v>
      </c>
      <c r="B28" s="18">
        <v>490</v>
      </c>
      <c r="C28" s="18">
        <v>878</v>
      </c>
      <c r="D28" s="18">
        <v>762</v>
      </c>
      <c r="E28" s="18">
        <v>306</v>
      </c>
      <c r="F28" s="18">
        <v>213</v>
      </c>
      <c r="G28" s="18">
        <v>131</v>
      </c>
      <c r="H28" s="18">
        <v>115</v>
      </c>
      <c r="I28" s="19">
        <v>5</v>
      </c>
      <c r="J28" s="16">
        <f t="shared" si="0"/>
        <v>2900</v>
      </c>
      <c r="K28" s="12">
        <f>SUM('2022'!J28-'2021'!J28)</f>
        <v>25</v>
      </c>
    </row>
    <row r="29" spans="1:11" ht="13" x14ac:dyDescent="0.3">
      <c r="A29" s="6" t="s">
        <v>34</v>
      </c>
      <c r="B29" s="18">
        <v>2</v>
      </c>
      <c r="C29" s="18">
        <v>0</v>
      </c>
      <c r="D29" s="18">
        <v>2</v>
      </c>
      <c r="E29" s="18">
        <v>0</v>
      </c>
      <c r="F29" s="18">
        <v>1</v>
      </c>
      <c r="G29" s="18">
        <v>0</v>
      </c>
      <c r="H29" s="18">
        <v>2</v>
      </c>
      <c r="I29" s="19">
        <v>0</v>
      </c>
      <c r="J29" s="16">
        <f t="shared" si="0"/>
        <v>7</v>
      </c>
      <c r="K29" s="12">
        <f>SUM('2022'!J29-'2021'!J29)</f>
        <v>0</v>
      </c>
    </row>
    <row r="30" spans="1:11" ht="13" x14ac:dyDescent="0.3">
      <c r="A30" s="6" t="s">
        <v>35</v>
      </c>
      <c r="B30" s="18">
        <v>5</v>
      </c>
      <c r="C30" s="18">
        <v>9</v>
      </c>
      <c r="D30" s="18">
        <v>0</v>
      </c>
      <c r="E30" s="18">
        <v>0</v>
      </c>
      <c r="F30" s="18">
        <v>7</v>
      </c>
      <c r="G30" s="18">
        <v>5</v>
      </c>
      <c r="H30" s="18">
        <v>5</v>
      </c>
      <c r="I30" s="19">
        <v>0</v>
      </c>
      <c r="J30" s="16">
        <f t="shared" si="0"/>
        <v>31</v>
      </c>
      <c r="K30" s="12">
        <f>SUM('2022'!J30-'2021'!J30)</f>
        <v>0</v>
      </c>
    </row>
    <row r="31" spans="1:11" ht="13" x14ac:dyDescent="0.3">
      <c r="A31" s="3" t="s">
        <v>11</v>
      </c>
      <c r="B31" s="17">
        <f>SUM(B8:B30)</f>
        <v>38606</v>
      </c>
      <c r="C31" s="17">
        <f t="shared" ref="C31:I31" si="1">SUM(C8:C30)</f>
        <v>18004</v>
      </c>
      <c r="D31" s="17">
        <f t="shared" si="1"/>
        <v>9139</v>
      </c>
      <c r="E31" s="17">
        <f t="shared" si="1"/>
        <v>5187</v>
      </c>
      <c r="F31" s="17">
        <f t="shared" si="1"/>
        <v>2307</v>
      </c>
      <c r="G31" s="17">
        <f t="shared" si="1"/>
        <v>914</v>
      </c>
      <c r="H31" s="17">
        <f t="shared" si="1"/>
        <v>498</v>
      </c>
      <c r="I31" s="17">
        <f t="shared" si="1"/>
        <v>57</v>
      </c>
      <c r="J31" s="17">
        <f>SUM(J8:J30)</f>
        <v>74712</v>
      </c>
      <c r="K31" s="13">
        <f>SUM(K8:K30)</f>
        <v>491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4732-8C77-49ED-8609-6F96F4580DC6}">
  <dimension ref="A1:K31"/>
  <sheetViews>
    <sheetView workbookViewId="0">
      <selection activeCell="I3" sqref="I3"/>
    </sheetView>
  </sheetViews>
  <sheetFormatPr defaultRowHeight="12.5" x14ac:dyDescent="0.25"/>
  <cols>
    <col min="1" max="1" width="21" customWidth="1"/>
    <col min="11" max="11" width="23.36328125" customWidth="1"/>
  </cols>
  <sheetData>
    <row r="1" spans="1:11" ht="41.25" customHeight="1" x14ac:dyDescent="0.25">
      <c r="A1" s="20" t="s">
        <v>51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3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18">
        <v>8</v>
      </c>
      <c r="C8" s="18">
        <v>3</v>
      </c>
      <c r="D8" s="18">
        <v>7</v>
      </c>
      <c r="E8" s="18">
        <v>14</v>
      </c>
      <c r="F8" s="18">
        <v>15</v>
      </c>
      <c r="G8" s="18">
        <v>37</v>
      </c>
      <c r="H8" s="18">
        <v>23</v>
      </c>
      <c r="I8" s="19">
        <v>2</v>
      </c>
      <c r="J8" s="16">
        <f>SUM(B8:I8)</f>
        <v>109</v>
      </c>
      <c r="K8" s="12">
        <f>SUM('2023'!J8-'2022'!J8)</f>
        <v>3</v>
      </c>
    </row>
    <row r="9" spans="1:11" ht="13" x14ac:dyDescent="0.3">
      <c r="A9" s="6" t="s">
        <v>14</v>
      </c>
      <c r="B9" s="18">
        <v>12</v>
      </c>
      <c r="C9" s="18">
        <v>19</v>
      </c>
      <c r="D9" s="18">
        <v>3</v>
      </c>
      <c r="E9" s="18">
        <v>2</v>
      </c>
      <c r="F9" s="18">
        <v>12</v>
      </c>
      <c r="G9" s="18">
        <v>9</v>
      </c>
      <c r="H9" s="18">
        <v>9</v>
      </c>
      <c r="I9" s="19">
        <v>2</v>
      </c>
      <c r="J9" s="16">
        <f t="shared" ref="J9:J30" si="0">SUM(B9:I9)</f>
        <v>68</v>
      </c>
      <c r="K9" s="12">
        <f>SUM('2023'!J9-'2022'!J9)</f>
        <v>0</v>
      </c>
    </row>
    <row r="10" spans="1:11" ht="13" x14ac:dyDescent="0.3">
      <c r="A10" s="6" t="s">
        <v>15</v>
      </c>
      <c r="B10" s="18">
        <v>4</v>
      </c>
      <c r="C10" s="18">
        <v>37</v>
      </c>
      <c r="D10" s="18">
        <v>16</v>
      </c>
      <c r="E10" s="18">
        <v>20</v>
      </c>
      <c r="F10" s="18">
        <v>18</v>
      </c>
      <c r="G10" s="18">
        <v>31</v>
      </c>
      <c r="H10" s="18">
        <v>46</v>
      </c>
      <c r="I10" s="19">
        <v>6</v>
      </c>
      <c r="J10" s="16">
        <f t="shared" si="0"/>
        <v>178</v>
      </c>
      <c r="K10" s="12">
        <f>SUM('2023'!J10-'2022'!J10)</f>
        <v>26</v>
      </c>
    </row>
    <row r="11" spans="1:11" ht="13" x14ac:dyDescent="0.3">
      <c r="A11" s="6" t="s">
        <v>16</v>
      </c>
      <c r="B11" s="18">
        <v>0</v>
      </c>
      <c r="C11" s="18">
        <v>15</v>
      </c>
      <c r="D11" s="18">
        <v>4</v>
      </c>
      <c r="E11" s="18">
        <v>2</v>
      </c>
      <c r="F11" s="18">
        <v>13</v>
      </c>
      <c r="G11" s="18">
        <v>7</v>
      </c>
      <c r="H11" s="18">
        <v>7</v>
      </c>
      <c r="I11" s="19">
        <v>2</v>
      </c>
      <c r="J11" s="16">
        <f t="shared" si="0"/>
        <v>50</v>
      </c>
      <c r="K11" s="12">
        <f>SUM('2023'!J11-'2022'!J11)</f>
        <v>0</v>
      </c>
    </row>
    <row r="12" spans="1:11" ht="13" x14ac:dyDescent="0.3">
      <c r="A12" s="6" t="s">
        <v>17</v>
      </c>
      <c r="B12" s="18">
        <v>4</v>
      </c>
      <c r="C12" s="18">
        <v>26</v>
      </c>
      <c r="D12" s="18">
        <v>9</v>
      </c>
      <c r="E12" s="18">
        <v>6</v>
      </c>
      <c r="F12" s="18">
        <v>20</v>
      </c>
      <c r="G12" s="18">
        <v>13</v>
      </c>
      <c r="H12" s="18">
        <v>4</v>
      </c>
      <c r="I12" s="19">
        <v>3</v>
      </c>
      <c r="J12" s="16">
        <f t="shared" si="0"/>
        <v>85</v>
      </c>
      <c r="K12" s="12">
        <f>SUM('2023'!J12-'2022'!J12)</f>
        <v>0</v>
      </c>
    </row>
    <row r="13" spans="1:11" ht="13" x14ac:dyDescent="0.3">
      <c r="A13" s="6" t="s">
        <v>18</v>
      </c>
      <c r="B13" s="18">
        <v>28</v>
      </c>
      <c r="C13" s="18">
        <v>28</v>
      </c>
      <c r="D13" s="18">
        <v>11</v>
      </c>
      <c r="E13" s="18">
        <v>16</v>
      </c>
      <c r="F13" s="18">
        <v>33</v>
      </c>
      <c r="G13" s="18">
        <v>20</v>
      </c>
      <c r="H13" s="18">
        <v>35</v>
      </c>
      <c r="I13" s="19">
        <v>0</v>
      </c>
      <c r="J13" s="16">
        <f t="shared" si="0"/>
        <v>171</v>
      </c>
      <c r="K13" s="12">
        <f>SUM('2023'!J13-'2022'!J13)</f>
        <v>1</v>
      </c>
    </row>
    <row r="14" spans="1:11" ht="13" x14ac:dyDescent="0.3">
      <c r="A14" s="6" t="s">
        <v>19</v>
      </c>
      <c r="B14" s="18">
        <v>8481</v>
      </c>
      <c r="C14" s="18">
        <v>4036</v>
      </c>
      <c r="D14" s="18">
        <v>2144</v>
      </c>
      <c r="E14" s="18">
        <v>944</v>
      </c>
      <c r="F14" s="18">
        <v>352</v>
      </c>
      <c r="G14" s="18">
        <v>112</v>
      </c>
      <c r="H14" s="18">
        <v>7</v>
      </c>
      <c r="I14" s="19">
        <v>2</v>
      </c>
      <c r="J14" s="16">
        <f t="shared" si="0"/>
        <v>16078</v>
      </c>
      <c r="K14" s="12">
        <f>SUM('2023'!J14-'2022'!J14)</f>
        <v>40</v>
      </c>
    </row>
    <row r="15" spans="1:11" ht="13" x14ac:dyDescent="0.3">
      <c r="A15" s="6" t="s">
        <v>20</v>
      </c>
      <c r="B15" s="18">
        <v>0</v>
      </c>
      <c r="C15" s="18">
        <v>3</v>
      </c>
      <c r="D15" s="18">
        <v>6</v>
      </c>
      <c r="E15" s="18">
        <v>4</v>
      </c>
      <c r="F15" s="18">
        <v>7</v>
      </c>
      <c r="G15" s="18">
        <v>4</v>
      </c>
      <c r="H15" s="18">
        <v>9</v>
      </c>
      <c r="I15" s="19">
        <v>1</v>
      </c>
      <c r="J15" s="16">
        <f t="shared" si="0"/>
        <v>34</v>
      </c>
      <c r="K15" s="12">
        <f>SUM('2023'!J15-'2022'!J15)</f>
        <v>0</v>
      </c>
    </row>
    <row r="16" spans="1:11" ht="13" x14ac:dyDescent="0.3">
      <c r="A16" s="6" t="s">
        <v>21</v>
      </c>
      <c r="B16" s="18">
        <v>82</v>
      </c>
      <c r="C16" s="18">
        <v>159</v>
      </c>
      <c r="D16" s="18">
        <v>163</v>
      </c>
      <c r="E16" s="18">
        <v>138</v>
      </c>
      <c r="F16" s="18">
        <v>53</v>
      </c>
      <c r="G16" s="18">
        <v>8</v>
      </c>
      <c r="H16" s="18">
        <v>7</v>
      </c>
      <c r="I16" s="19">
        <v>0</v>
      </c>
      <c r="J16" s="16">
        <f t="shared" si="0"/>
        <v>610</v>
      </c>
      <c r="K16" s="12">
        <f>SUM('2023'!J16-'2022'!J16)</f>
        <v>4</v>
      </c>
    </row>
    <row r="17" spans="1:11" ht="13" x14ac:dyDescent="0.3">
      <c r="A17" s="6" t="s">
        <v>32</v>
      </c>
      <c r="B17" s="18">
        <v>25703</v>
      </c>
      <c r="C17" s="18">
        <v>8943</v>
      </c>
      <c r="D17" s="18">
        <v>3047</v>
      </c>
      <c r="E17" s="18">
        <v>1864</v>
      </c>
      <c r="F17" s="18">
        <v>703</v>
      </c>
      <c r="G17" s="18">
        <v>174</v>
      </c>
      <c r="H17" s="18">
        <v>52</v>
      </c>
      <c r="I17" s="19">
        <v>20</v>
      </c>
      <c r="J17" s="16">
        <f t="shared" si="0"/>
        <v>40506</v>
      </c>
      <c r="K17" s="12">
        <f>SUM('2023'!J17-'2022'!J17)</f>
        <v>122</v>
      </c>
    </row>
    <row r="18" spans="1:11" ht="13" x14ac:dyDescent="0.3">
      <c r="A18" s="6" t="s">
        <v>22</v>
      </c>
      <c r="B18" s="18">
        <v>76</v>
      </c>
      <c r="C18" s="18">
        <v>87</v>
      </c>
      <c r="D18" s="18">
        <v>114</v>
      </c>
      <c r="E18" s="18">
        <v>15</v>
      </c>
      <c r="F18" s="18">
        <v>5</v>
      </c>
      <c r="G18" s="18">
        <v>0</v>
      </c>
      <c r="H18" s="18">
        <v>0</v>
      </c>
      <c r="I18" s="19">
        <v>0</v>
      </c>
      <c r="J18" s="16">
        <f t="shared" si="0"/>
        <v>297</v>
      </c>
      <c r="K18" s="12">
        <f>SUM('2023'!J18-'2022'!J18)</f>
        <v>1</v>
      </c>
    </row>
    <row r="19" spans="1:11" ht="13" x14ac:dyDescent="0.3">
      <c r="A19" s="6" t="s">
        <v>23</v>
      </c>
      <c r="B19" s="18">
        <v>5</v>
      </c>
      <c r="C19" s="18">
        <v>5</v>
      </c>
      <c r="D19" s="18">
        <v>5</v>
      </c>
      <c r="E19" s="18">
        <v>1</v>
      </c>
      <c r="F19" s="18">
        <v>13</v>
      </c>
      <c r="G19" s="18">
        <v>8</v>
      </c>
      <c r="H19" s="18">
        <v>11</v>
      </c>
      <c r="I19" s="19">
        <v>0</v>
      </c>
      <c r="J19" s="16">
        <f t="shared" si="0"/>
        <v>48</v>
      </c>
      <c r="K19" s="12">
        <f>SUM('2023'!J19-'2022'!J19)</f>
        <v>0</v>
      </c>
    </row>
    <row r="20" spans="1:11" ht="13" x14ac:dyDescent="0.3">
      <c r="A20" s="6" t="s">
        <v>24</v>
      </c>
      <c r="B20" s="18">
        <v>4</v>
      </c>
      <c r="C20" s="18">
        <v>0</v>
      </c>
      <c r="D20" s="18">
        <v>1</v>
      </c>
      <c r="E20" s="18">
        <v>0</v>
      </c>
      <c r="F20" s="18">
        <v>2</v>
      </c>
      <c r="G20" s="18">
        <v>2</v>
      </c>
      <c r="H20" s="18">
        <v>1</v>
      </c>
      <c r="I20" s="19">
        <v>1</v>
      </c>
      <c r="J20" s="16">
        <f t="shared" si="0"/>
        <v>11</v>
      </c>
      <c r="K20" s="12">
        <f>SUM('2023'!J20-'2022'!J20)</f>
        <v>0</v>
      </c>
    </row>
    <row r="21" spans="1:11" ht="13" x14ac:dyDescent="0.3">
      <c r="A21" s="6" t="s">
        <v>25</v>
      </c>
      <c r="B21" s="18">
        <v>118</v>
      </c>
      <c r="C21" s="18">
        <v>213</v>
      </c>
      <c r="D21" s="18">
        <v>420</v>
      </c>
      <c r="E21" s="18">
        <v>301</v>
      </c>
      <c r="F21" s="18">
        <v>257</v>
      </c>
      <c r="G21" s="18">
        <v>62</v>
      </c>
      <c r="H21" s="18">
        <v>19</v>
      </c>
      <c r="I21" s="19">
        <v>0</v>
      </c>
      <c r="J21" s="16">
        <f t="shared" si="0"/>
        <v>1390</v>
      </c>
      <c r="K21" s="12">
        <f>SUM('2023'!J21-'2022'!J21)</f>
        <v>37</v>
      </c>
    </row>
    <row r="22" spans="1:11" ht="13" x14ac:dyDescent="0.3">
      <c r="A22" s="6" t="s">
        <v>26</v>
      </c>
      <c r="B22" s="18">
        <v>493</v>
      </c>
      <c r="C22" s="18">
        <v>987</v>
      </c>
      <c r="D22" s="18">
        <v>1012</v>
      </c>
      <c r="E22" s="18">
        <v>322</v>
      </c>
      <c r="F22" s="18">
        <v>226</v>
      </c>
      <c r="G22" s="18">
        <v>228</v>
      </c>
      <c r="H22" s="18">
        <v>113</v>
      </c>
      <c r="I22" s="19">
        <v>11</v>
      </c>
      <c r="J22" s="16">
        <f t="shared" si="0"/>
        <v>3392</v>
      </c>
      <c r="K22" s="12">
        <f>SUM('2023'!J22-'2022'!J22)</f>
        <v>97</v>
      </c>
    </row>
    <row r="23" spans="1:11" ht="13" x14ac:dyDescent="0.3">
      <c r="A23" s="6" t="s">
        <v>27</v>
      </c>
      <c r="B23" s="18">
        <v>2487</v>
      </c>
      <c r="C23" s="18">
        <v>1108</v>
      </c>
      <c r="D23" s="18">
        <v>549</v>
      </c>
      <c r="E23" s="18">
        <v>267</v>
      </c>
      <c r="F23" s="18">
        <v>22</v>
      </c>
      <c r="G23" s="18">
        <v>1</v>
      </c>
      <c r="H23" s="18">
        <v>2</v>
      </c>
      <c r="I23" s="19">
        <v>1</v>
      </c>
      <c r="J23" s="16">
        <f t="shared" si="0"/>
        <v>4437</v>
      </c>
      <c r="K23" s="12">
        <f>SUM('2023'!J23-'2022'!J23)</f>
        <v>27</v>
      </c>
    </row>
    <row r="24" spans="1:11" ht="13" x14ac:dyDescent="0.3">
      <c r="A24" s="6" t="s">
        <v>28</v>
      </c>
      <c r="B24" s="18">
        <v>6</v>
      </c>
      <c r="C24" s="18">
        <v>8</v>
      </c>
      <c r="D24" s="18">
        <v>5</v>
      </c>
      <c r="E24" s="18">
        <v>8</v>
      </c>
      <c r="F24" s="18">
        <v>12</v>
      </c>
      <c r="G24" s="18">
        <v>12</v>
      </c>
      <c r="H24" s="18">
        <v>7</v>
      </c>
      <c r="I24" s="19">
        <v>0</v>
      </c>
      <c r="J24" s="16">
        <f t="shared" si="0"/>
        <v>58</v>
      </c>
      <c r="K24" s="12">
        <f>SUM('2023'!J24-'2022'!J24)</f>
        <v>0</v>
      </c>
    </row>
    <row r="25" spans="1:11" ht="13" x14ac:dyDescent="0.3">
      <c r="A25" s="6" t="s">
        <v>29</v>
      </c>
      <c r="B25" s="18">
        <v>296</v>
      </c>
      <c r="C25" s="18">
        <v>529</v>
      </c>
      <c r="D25" s="18">
        <v>266</v>
      </c>
      <c r="E25" s="18">
        <v>284</v>
      </c>
      <c r="F25" s="18">
        <v>98</v>
      </c>
      <c r="G25" s="18">
        <v>23</v>
      </c>
      <c r="H25" s="18">
        <v>12</v>
      </c>
      <c r="I25" s="19">
        <v>1</v>
      </c>
      <c r="J25" s="16">
        <f t="shared" si="0"/>
        <v>1509</v>
      </c>
      <c r="K25" s="12">
        <f>SUM('2023'!J25-'2022'!J25)</f>
        <v>43</v>
      </c>
    </row>
    <row r="26" spans="1:11" ht="13" x14ac:dyDescent="0.3">
      <c r="A26" s="6" t="s">
        <v>30</v>
      </c>
      <c r="B26" s="18">
        <v>173</v>
      </c>
      <c r="C26" s="18">
        <v>930</v>
      </c>
      <c r="D26" s="18">
        <v>553</v>
      </c>
      <c r="E26" s="18">
        <v>616</v>
      </c>
      <c r="F26" s="18">
        <v>285</v>
      </c>
      <c r="G26" s="18">
        <v>45</v>
      </c>
      <c r="H26" s="18">
        <v>10</v>
      </c>
      <c r="I26" s="19">
        <v>0</v>
      </c>
      <c r="J26" s="16">
        <f t="shared" si="0"/>
        <v>2612</v>
      </c>
      <c r="K26" s="12">
        <f>SUM('2023'!J26-'2022'!J26)</f>
        <v>87</v>
      </c>
    </row>
    <row r="27" spans="1:11" ht="13" x14ac:dyDescent="0.3">
      <c r="A27" s="6" t="s">
        <v>31</v>
      </c>
      <c r="B27" s="18">
        <v>158</v>
      </c>
      <c r="C27" s="18">
        <v>145</v>
      </c>
      <c r="D27" s="18">
        <v>161</v>
      </c>
      <c r="E27" s="18">
        <v>110</v>
      </c>
      <c r="F27" s="18">
        <v>32</v>
      </c>
      <c r="G27" s="18">
        <v>9</v>
      </c>
      <c r="H27" s="18">
        <v>5</v>
      </c>
      <c r="I27" s="19">
        <v>0</v>
      </c>
      <c r="J27" s="16">
        <f>SUM(B27:I27)</f>
        <v>620</v>
      </c>
      <c r="K27" s="12">
        <f>SUM('2023'!J27-'2022'!J27)</f>
        <v>1</v>
      </c>
    </row>
    <row r="28" spans="1:11" ht="13" x14ac:dyDescent="0.3">
      <c r="A28" s="6" t="s">
        <v>33</v>
      </c>
      <c r="B28" s="18">
        <v>490</v>
      </c>
      <c r="C28" s="18">
        <v>879</v>
      </c>
      <c r="D28" s="18">
        <v>766</v>
      </c>
      <c r="E28" s="18">
        <v>309</v>
      </c>
      <c r="F28" s="18">
        <v>218</v>
      </c>
      <c r="G28" s="18">
        <v>136</v>
      </c>
      <c r="H28" s="18">
        <v>119</v>
      </c>
      <c r="I28" s="19">
        <v>5</v>
      </c>
      <c r="J28" s="16">
        <f t="shared" si="0"/>
        <v>2922</v>
      </c>
      <c r="K28" s="12">
        <f>SUM('2023'!J28-'2022'!J28)</f>
        <v>22</v>
      </c>
    </row>
    <row r="29" spans="1:11" ht="13" x14ac:dyDescent="0.3">
      <c r="A29" s="6" t="s">
        <v>34</v>
      </c>
      <c r="B29" s="18">
        <v>2</v>
      </c>
      <c r="C29" s="18">
        <v>0</v>
      </c>
      <c r="D29" s="18">
        <v>2</v>
      </c>
      <c r="E29" s="18">
        <v>0</v>
      </c>
      <c r="F29" s="18">
        <v>1</v>
      </c>
      <c r="G29" s="18">
        <v>0</v>
      </c>
      <c r="H29" s="18">
        <v>2</v>
      </c>
      <c r="I29" s="19">
        <v>0</v>
      </c>
      <c r="J29" s="16">
        <f t="shared" si="0"/>
        <v>7</v>
      </c>
      <c r="K29" s="12">
        <f>SUM('2023'!J29-'2022'!J29)</f>
        <v>0</v>
      </c>
    </row>
    <row r="30" spans="1:11" ht="13" x14ac:dyDescent="0.3">
      <c r="A30" s="6" t="s">
        <v>35</v>
      </c>
      <c r="B30" s="18">
        <v>5</v>
      </c>
      <c r="C30" s="18">
        <v>9</v>
      </c>
      <c r="D30" s="18">
        <v>0</v>
      </c>
      <c r="E30" s="18">
        <v>0</v>
      </c>
      <c r="F30" s="18">
        <v>7</v>
      </c>
      <c r="G30" s="18">
        <v>5</v>
      </c>
      <c r="H30" s="18">
        <v>5</v>
      </c>
      <c r="I30" s="19">
        <v>0</v>
      </c>
      <c r="J30" s="16">
        <f t="shared" si="0"/>
        <v>31</v>
      </c>
      <c r="K30" s="12">
        <f>SUM('2023'!J30-'2022'!J30)</f>
        <v>0</v>
      </c>
    </row>
    <row r="31" spans="1:11" ht="13" x14ac:dyDescent="0.3">
      <c r="A31" s="3" t="s">
        <v>11</v>
      </c>
      <c r="B31" s="17">
        <f>SUM(B8:B30)</f>
        <v>38635</v>
      </c>
      <c r="C31" s="17">
        <f t="shared" ref="C31:I31" si="1">SUM(C8:C30)</f>
        <v>18169</v>
      </c>
      <c r="D31" s="17">
        <f t="shared" si="1"/>
        <v>9264</v>
      </c>
      <c r="E31" s="17">
        <f t="shared" si="1"/>
        <v>5243</v>
      </c>
      <c r="F31" s="17">
        <f t="shared" si="1"/>
        <v>2404</v>
      </c>
      <c r="G31" s="17">
        <f t="shared" si="1"/>
        <v>946</v>
      </c>
      <c r="H31" s="17">
        <f t="shared" si="1"/>
        <v>505</v>
      </c>
      <c r="I31" s="17">
        <f t="shared" si="1"/>
        <v>57</v>
      </c>
      <c r="J31" s="17">
        <f>SUM(J8:J30)</f>
        <v>75223</v>
      </c>
      <c r="K31" s="13">
        <f>SUM(K8:K30)</f>
        <v>511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12592-DFA5-4270-9037-3E19096B1B12}">
  <dimension ref="A1:K31"/>
  <sheetViews>
    <sheetView workbookViewId="0"/>
  </sheetViews>
  <sheetFormatPr defaultRowHeight="12.5" x14ac:dyDescent="0.25"/>
  <cols>
    <col min="1" max="1" width="21" customWidth="1"/>
    <col min="11" max="11" width="23.36328125" customWidth="1"/>
  </cols>
  <sheetData>
    <row r="1" spans="1:11" ht="41.25" customHeight="1" x14ac:dyDescent="0.25">
      <c r="A1" s="20" t="s">
        <v>52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3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18">
        <v>8</v>
      </c>
      <c r="C8" s="18">
        <v>3</v>
      </c>
      <c r="D8" s="18">
        <v>7</v>
      </c>
      <c r="E8" s="18">
        <v>14</v>
      </c>
      <c r="F8" s="18">
        <v>15</v>
      </c>
      <c r="G8" s="18">
        <v>37</v>
      </c>
      <c r="H8" s="18">
        <v>25</v>
      </c>
      <c r="I8" s="19">
        <v>2</v>
      </c>
      <c r="J8" s="16">
        <f>SUM(B8:I8)</f>
        <v>111</v>
      </c>
      <c r="K8" s="12">
        <f>SUM('2024'!J8-'2023'!J8)</f>
        <v>2</v>
      </c>
    </row>
    <row r="9" spans="1:11" ht="13" x14ac:dyDescent="0.3">
      <c r="A9" s="6" t="s">
        <v>14</v>
      </c>
      <c r="B9" s="18">
        <v>12</v>
      </c>
      <c r="C9" s="18">
        <v>19</v>
      </c>
      <c r="D9" s="18">
        <v>3</v>
      </c>
      <c r="E9" s="18">
        <v>2</v>
      </c>
      <c r="F9" s="18">
        <v>11</v>
      </c>
      <c r="G9" s="18">
        <v>9</v>
      </c>
      <c r="H9" s="18">
        <v>9</v>
      </c>
      <c r="I9" s="19">
        <v>2</v>
      </c>
      <c r="J9" s="16">
        <f t="shared" ref="J9:J30" si="0">SUM(B9:I9)</f>
        <v>67</v>
      </c>
      <c r="K9" s="12">
        <f>SUM('2024'!J9-'2023'!J9)</f>
        <v>-1</v>
      </c>
    </row>
    <row r="10" spans="1:11" ht="13" x14ac:dyDescent="0.3">
      <c r="A10" s="6" t="s">
        <v>15</v>
      </c>
      <c r="B10" s="18">
        <v>3</v>
      </c>
      <c r="C10" s="18">
        <v>40</v>
      </c>
      <c r="D10" s="18">
        <v>20</v>
      </c>
      <c r="E10" s="18">
        <v>27</v>
      </c>
      <c r="F10" s="18">
        <v>24</v>
      </c>
      <c r="G10" s="18">
        <v>33</v>
      </c>
      <c r="H10" s="18">
        <v>46</v>
      </c>
      <c r="I10" s="19">
        <v>6</v>
      </c>
      <c r="J10" s="16">
        <f t="shared" si="0"/>
        <v>199</v>
      </c>
      <c r="K10" s="12">
        <f>SUM('2024'!J10-'2023'!J10)</f>
        <v>21</v>
      </c>
    </row>
    <row r="11" spans="1:11" ht="13" x14ac:dyDescent="0.3">
      <c r="A11" s="6" t="s">
        <v>16</v>
      </c>
      <c r="B11" s="18">
        <v>1</v>
      </c>
      <c r="C11" s="18">
        <v>15</v>
      </c>
      <c r="D11" s="18">
        <v>4</v>
      </c>
      <c r="E11" s="18">
        <v>2</v>
      </c>
      <c r="F11" s="18">
        <v>12</v>
      </c>
      <c r="G11" s="18">
        <v>7</v>
      </c>
      <c r="H11" s="18">
        <v>8</v>
      </c>
      <c r="I11" s="19">
        <v>2</v>
      </c>
      <c r="J11" s="16">
        <f t="shared" si="0"/>
        <v>51</v>
      </c>
      <c r="K11" s="12">
        <f>SUM('2024'!J11-'2023'!J11)</f>
        <v>1</v>
      </c>
    </row>
    <row r="12" spans="1:11" ht="13" x14ac:dyDescent="0.3">
      <c r="A12" s="6" t="s">
        <v>17</v>
      </c>
      <c r="B12" s="18">
        <v>4</v>
      </c>
      <c r="C12" s="18">
        <v>26</v>
      </c>
      <c r="D12" s="18">
        <v>9</v>
      </c>
      <c r="E12" s="18">
        <v>6</v>
      </c>
      <c r="F12" s="18">
        <v>20</v>
      </c>
      <c r="G12" s="18">
        <v>13</v>
      </c>
      <c r="H12" s="18">
        <v>4</v>
      </c>
      <c r="I12" s="19">
        <v>3</v>
      </c>
      <c r="J12" s="16">
        <f t="shared" si="0"/>
        <v>85</v>
      </c>
      <c r="K12" s="12">
        <f>SUM('2024'!J12-'2023'!J12)</f>
        <v>0</v>
      </c>
    </row>
    <row r="13" spans="1:11" ht="13" x14ac:dyDescent="0.3">
      <c r="A13" s="6" t="s">
        <v>18</v>
      </c>
      <c r="B13" s="18">
        <v>28</v>
      </c>
      <c r="C13" s="18">
        <v>28</v>
      </c>
      <c r="D13" s="18">
        <v>11</v>
      </c>
      <c r="E13" s="18">
        <v>16</v>
      </c>
      <c r="F13" s="18">
        <v>33</v>
      </c>
      <c r="G13" s="18">
        <v>20</v>
      </c>
      <c r="H13" s="18">
        <v>36</v>
      </c>
      <c r="I13" s="19">
        <v>0</v>
      </c>
      <c r="J13" s="16">
        <f t="shared" si="0"/>
        <v>172</v>
      </c>
      <c r="K13" s="12">
        <f>SUM('2024'!J13-'2023'!J13)</f>
        <v>1</v>
      </c>
    </row>
    <row r="14" spans="1:11" ht="13" x14ac:dyDescent="0.3">
      <c r="A14" s="6" t="s">
        <v>19</v>
      </c>
      <c r="B14" s="18">
        <v>8486</v>
      </c>
      <c r="C14" s="18">
        <v>4036</v>
      </c>
      <c r="D14" s="18">
        <v>2162</v>
      </c>
      <c r="E14" s="18">
        <v>944</v>
      </c>
      <c r="F14" s="18">
        <v>353</v>
      </c>
      <c r="G14" s="18">
        <v>111</v>
      </c>
      <c r="H14" s="18">
        <v>7</v>
      </c>
      <c r="I14" s="19">
        <v>2</v>
      </c>
      <c r="J14" s="16">
        <f t="shared" si="0"/>
        <v>16101</v>
      </c>
      <c r="K14" s="12">
        <f>SUM('2024'!J14-'2023'!J14)</f>
        <v>23</v>
      </c>
    </row>
    <row r="15" spans="1:11" ht="13" x14ac:dyDescent="0.3">
      <c r="A15" s="6" t="s">
        <v>20</v>
      </c>
      <c r="B15" s="18">
        <v>0</v>
      </c>
      <c r="C15" s="18">
        <v>3</v>
      </c>
      <c r="D15" s="18">
        <v>6</v>
      </c>
      <c r="E15" s="18">
        <v>4</v>
      </c>
      <c r="F15" s="18">
        <v>7</v>
      </c>
      <c r="G15" s="18">
        <v>4</v>
      </c>
      <c r="H15" s="18">
        <v>9</v>
      </c>
      <c r="I15" s="19">
        <v>1</v>
      </c>
      <c r="J15" s="16">
        <f t="shared" si="0"/>
        <v>34</v>
      </c>
      <c r="K15" s="12">
        <f>SUM('2024'!J15-'2023'!J15)</f>
        <v>0</v>
      </c>
    </row>
    <row r="16" spans="1:11" ht="13" x14ac:dyDescent="0.3">
      <c r="A16" s="6" t="s">
        <v>21</v>
      </c>
      <c r="B16" s="18">
        <v>82</v>
      </c>
      <c r="C16" s="18">
        <v>159</v>
      </c>
      <c r="D16" s="18">
        <v>164</v>
      </c>
      <c r="E16" s="18">
        <v>138</v>
      </c>
      <c r="F16" s="18">
        <v>53</v>
      </c>
      <c r="G16" s="18">
        <v>9</v>
      </c>
      <c r="H16" s="18">
        <v>6</v>
      </c>
      <c r="I16" s="19">
        <v>0</v>
      </c>
      <c r="J16" s="16">
        <f t="shared" si="0"/>
        <v>611</v>
      </c>
      <c r="K16" s="12">
        <f>SUM('2024'!J16-'2023'!J16)</f>
        <v>1</v>
      </c>
    </row>
    <row r="17" spans="1:11" ht="13" x14ac:dyDescent="0.3">
      <c r="A17" s="6" t="s">
        <v>32</v>
      </c>
      <c r="B17" s="18">
        <v>25739</v>
      </c>
      <c r="C17" s="18">
        <v>8983</v>
      </c>
      <c r="D17" s="18">
        <v>3082</v>
      </c>
      <c r="E17" s="18">
        <v>1868</v>
      </c>
      <c r="F17" s="18">
        <v>711</v>
      </c>
      <c r="G17" s="18">
        <v>173</v>
      </c>
      <c r="H17" s="18">
        <v>53</v>
      </c>
      <c r="I17" s="19">
        <v>20</v>
      </c>
      <c r="J17" s="16">
        <f t="shared" si="0"/>
        <v>40629</v>
      </c>
      <c r="K17" s="12">
        <f>SUM('2024'!J17-'2023'!J17)</f>
        <v>123</v>
      </c>
    </row>
    <row r="18" spans="1:11" ht="13" x14ac:dyDescent="0.3">
      <c r="A18" s="6" t="s">
        <v>22</v>
      </c>
      <c r="B18" s="18">
        <v>76</v>
      </c>
      <c r="C18" s="18">
        <v>87</v>
      </c>
      <c r="D18" s="18">
        <v>114</v>
      </c>
      <c r="E18" s="18">
        <v>15</v>
      </c>
      <c r="F18" s="18">
        <v>5</v>
      </c>
      <c r="G18" s="18">
        <v>0</v>
      </c>
      <c r="H18" s="18">
        <v>0</v>
      </c>
      <c r="I18" s="19">
        <v>0</v>
      </c>
      <c r="J18" s="16">
        <f t="shared" si="0"/>
        <v>297</v>
      </c>
      <c r="K18" s="12">
        <f>SUM('2024'!J18-'2023'!J18)</f>
        <v>0</v>
      </c>
    </row>
    <row r="19" spans="1:11" ht="13" x14ac:dyDescent="0.3">
      <c r="A19" s="6" t="s">
        <v>23</v>
      </c>
      <c r="B19" s="18">
        <v>5</v>
      </c>
      <c r="C19" s="18">
        <v>5</v>
      </c>
      <c r="D19" s="18">
        <v>5</v>
      </c>
      <c r="E19" s="18">
        <v>1</v>
      </c>
      <c r="F19" s="18">
        <v>13</v>
      </c>
      <c r="G19" s="18">
        <v>8</v>
      </c>
      <c r="H19" s="18">
        <v>11</v>
      </c>
      <c r="I19" s="19">
        <v>0</v>
      </c>
      <c r="J19" s="16">
        <f t="shared" si="0"/>
        <v>48</v>
      </c>
      <c r="K19" s="12">
        <f>SUM('2024'!J19-'2023'!J19)</f>
        <v>0</v>
      </c>
    </row>
    <row r="20" spans="1:11" ht="13" x14ac:dyDescent="0.3">
      <c r="A20" s="6" t="s">
        <v>24</v>
      </c>
      <c r="B20" s="18">
        <v>4</v>
      </c>
      <c r="C20" s="18">
        <v>0</v>
      </c>
      <c r="D20" s="18">
        <v>1</v>
      </c>
      <c r="E20" s="18">
        <v>0</v>
      </c>
      <c r="F20" s="18">
        <v>2</v>
      </c>
      <c r="G20" s="18">
        <v>2</v>
      </c>
      <c r="H20" s="18">
        <v>1</v>
      </c>
      <c r="I20" s="19">
        <v>1</v>
      </c>
      <c r="J20" s="16">
        <f t="shared" si="0"/>
        <v>11</v>
      </c>
      <c r="K20" s="12">
        <f>SUM('2024'!J20-'2023'!J20)</f>
        <v>0</v>
      </c>
    </row>
    <row r="21" spans="1:11" ht="13" x14ac:dyDescent="0.3">
      <c r="A21" s="6" t="s">
        <v>25</v>
      </c>
      <c r="B21" s="18">
        <v>117</v>
      </c>
      <c r="C21" s="18">
        <v>216</v>
      </c>
      <c r="D21" s="18">
        <v>423</v>
      </c>
      <c r="E21" s="18">
        <v>301</v>
      </c>
      <c r="F21" s="18">
        <v>278</v>
      </c>
      <c r="G21" s="18">
        <v>64</v>
      </c>
      <c r="H21" s="18">
        <v>20</v>
      </c>
      <c r="I21" s="19">
        <v>0</v>
      </c>
      <c r="J21" s="16">
        <f t="shared" si="0"/>
        <v>1419</v>
      </c>
      <c r="K21" s="12">
        <f>SUM('2024'!J21-'2023'!J21)</f>
        <v>29</v>
      </c>
    </row>
    <row r="22" spans="1:11" ht="13" x14ac:dyDescent="0.3">
      <c r="A22" s="6" t="s">
        <v>26</v>
      </c>
      <c r="B22" s="18">
        <v>495</v>
      </c>
      <c r="C22" s="18">
        <v>994</v>
      </c>
      <c r="D22" s="18">
        <v>1021</v>
      </c>
      <c r="E22" s="18">
        <v>327</v>
      </c>
      <c r="F22" s="18">
        <v>233</v>
      </c>
      <c r="G22" s="18">
        <v>234</v>
      </c>
      <c r="H22" s="18">
        <v>115</v>
      </c>
      <c r="I22" s="19">
        <v>12</v>
      </c>
      <c r="J22" s="16">
        <f t="shared" si="0"/>
        <v>3431</v>
      </c>
      <c r="K22" s="12">
        <f>SUM('2024'!J22-'2023'!J22)</f>
        <v>39</v>
      </c>
    </row>
    <row r="23" spans="1:11" ht="13" x14ac:dyDescent="0.3">
      <c r="A23" s="6" t="s">
        <v>27</v>
      </c>
      <c r="B23" s="18">
        <v>2484</v>
      </c>
      <c r="C23" s="18">
        <v>1127</v>
      </c>
      <c r="D23" s="18">
        <v>552</v>
      </c>
      <c r="E23" s="18">
        <v>278</v>
      </c>
      <c r="F23" s="18">
        <v>23</v>
      </c>
      <c r="G23" s="18">
        <v>1</v>
      </c>
      <c r="H23" s="18">
        <v>2</v>
      </c>
      <c r="I23" s="19">
        <v>1</v>
      </c>
      <c r="J23" s="16">
        <f t="shared" si="0"/>
        <v>4468</v>
      </c>
      <c r="K23" s="12">
        <f>SUM('2024'!J23-'2023'!J23)</f>
        <v>31</v>
      </c>
    </row>
    <row r="24" spans="1:11" ht="13" x14ac:dyDescent="0.3">
      <c r="A24" s="6" t="s">
        <v>28</v>
      </c>
      <c r="B24" s="18">
        <v>6</v>
      </c>
      <c r="C24" s="18">
        <v>8</v>
      </c>
      <c r="D24" s="18">
        <v>5</v>
      </c>
      <c r="E24" s="18">
        <v>8</v>
      </c>
      <c r="F24" s="18">
        <v>12</v>
      </c>
      <c r="G24" s="18">
        <v>12</v>
      </c>
      <c r="H24" s="18">
        <v>7</v>
      </c>
      <c r="I24" s="19">
        <v>0</v>
      </c>
      <c r="J24" s="16">
        <f t="shared" si="0"/>
        <v>58</v>
      </c>
      <c r="K24" s="12">
        <f>SUM('2024'!J24-'2023'!J24)</f>
        <v>0</v>
      </c>
    </row>
    <row r="25" spans="1:11" ht="13" x14ac:dyDescent="0.3">
      <c r="A25" s="6" t="s">
        <v>29</v>
      </c>
      <c r="B25" s="18">
        <v>296</v>
      </c>
      <c r="C25" s="18">
        <v>550</v>
      </c>
      <c r="D25" s="18">
        <v>266</v>
      </c>
      <c r="E25" s="18">
        <v>287</v>
      </c>
      <c r="F25" s="18">
        <v>106</v>
      </c>
      <c r="G25" s="18">
        <v>23</v>
      </c>
      <c r="H25" s="18">
        <v>12</v>
      </c>
      <c r="I25" s="19">
        <v>1</v>
      </c>
      <c r="J25" s="16">
        <f t="shared" si="0"/>
        <v>1541</v>
      </c>
      <c r="K25" s="12">
        <f>SUM('2024'!J25-'2023'!J25)</f>
        <v>32</v>
      </c>
    </row>
    <row r="26" spans="1:11" ht="13" x14ac:dyDescent="0.3">
      <c r="A26" s="6" t="s">
        <v>30</v>
      </c>
      <c r="B26" s="18">
        <v>173</v>
      </c>
      <c r="C26" s="18">
        <v>956</v>
      </c>
      <c r="D26" s="18">
        <v>555</v>
      </c>
      <c r="E26" s="18">
        <v>631</v>
      </c>
      <c r="F26" s="18">
        <v>299</v>
      </c>
      <c r="G26" s="18">
        <v>47</v>
      </c>
      <c r="H26" s="18">
        <v>10</v>
      </c>
      <c r="I26" s="19">
        <v>0</v>
      </c>
      <c r="J26" s="16">
        <f t="shared" si="0"/>
        <v>2671</v>
      </c>
      <c r="K26" s="12">
        <f>SUM('2024'!J26-'2023'!J26)</f>
        <v>59</v>
      </c>
    </row>
    <row r="27" spans="1:11" ht="13" x14ac:dyDescent="0.3">
      <c r="A27" s="6" t="s">
        <v>31</v>
      </c>
      <c r="B27" s="18">
        <v>156</v>
      </c>
      <c r="C27" s="18">
        <v>145</v>
      </c>
      <c r="D27" s="18">
        <v>161</v>
      </c>
      <c r="E27" s="18">
        <v>110</v>
      </c>
      <c r="F27" s="18">
        <v>32</v>
      </c>
      <c r="G27" s="18">
        <v>10</v>
      </c>
      <c r="H27" s="18">
        <v>5</v>
      </c>
      <c r="I27" s="19">
        <v>0</v>
      </c>
      <c r="J27" s="16">
        <f>SUM(B27:I27)</f>
        <v>619</v>
      </c>
      <c r="K27" s="12">
        <f>SUM('2024'!J27-'2023'!J27)</f>
        <v>-1</v>
      </c>
    </row>
    <row r="28" spans="1:11" ht="13" x14ac:dyDescent="0.3">
      <c r="A28" s="6" t="s">
        <v>33</v>
      </c>
      <c r="B28" s="18">
        <v>492</v>
      </c>
      <c r="C28" s="18">
        <v>891</v>
      </c>
      <c r="D28" s="18">
        <v>769</v>
      </c>
      <c r="E28" s="18">
        <v>316</v>
      </c>
      <c r="F28" s="18">
        <v>225</v>
      </c>
      <c r="G28" s="18">
        <v>139</v>
      </c>
      <c r="H28" s="18">
        <v>122</v>
      </c>
      <c r="I28" s="19">
        <v>5</v>
      </c>
      <c r="J28" s="16">
        <f t="shared" si="0"/>
        <v>2959</v>
      </c>
      <c r="K28" s="12">
        <f>SUM('2024'!J28-'2023'!J28)</f>
        <v>37</v>
      </c>
    </row>
    <row r="29" spans="1:11" ht="13" x14ac:dyDescent="0.3">
      <c r="A29" s="6" t="s">
        <v>34</v>
      </c>
      <c r="B29" s="18">
        <v>2</v>
      </c>
      <c r="C29" s="18">
        <v>0</v>
      </c>
      <c r="D29" s="18">
        <v>3</v>
      </c>
      <c r="E29" s="18">
        <v>1</v>
      </c>
      <c r="F29" s="18">
        <v>1</v>
      </c>
      <c r="G29" s="18">
        <v>0</v>
      </c>
      <c r="H29" s="18">
        <v>2</v>
      </c>
      <c r="I29" s="19">
        <v>0</v>
      </c>
      <c r="J29" s="16">
        <f t="shared" si="0"/>
        <v>9</v>
      </c>
      <c r="K29" s="12">
        <f>SUM('2024'!J29-'2023'!J29)</f>
        <v>2</v>
      </c>
    </row>
    <row r="30" spans="1:11" ht="13" x14ac:dyDescent="0.3">
      <c r="A30" s="6" t="s">
        <v>35</v>
      </c>
      <c r="B30" s="18">
        <v>5</v>
      </c>
      <c r="C30" s="18">
        <v>9</v>
      </c>
      <c r="D30" s="18">
        <v>0</v>
      </c>
      <c r="E30" s="18">
        <v>0</v>
      </c>
      <c r="F30" s="18">
        <v>7</v>
      </c>
      <c r="G30" s="18">
        <v>5</v>
      </c>
      <c r="H30" s="18">
        <v>5</v>
      </c>
      <c r="I30" s="19">
        <v>0</v>
      </c>
      <c r="J30" s="16">
        <f t="shared" si="0"/>
        <v>31</v>
      </c>
      <c r="K30" s="12">
        <f>SUM('2024'!J30-'2023'!J30)</f>
        <v>0</v>
      </c>
    </row>
    <row r="31" spans="1:11" ht="13" x14ac:dyDescent="0.3">
      <c r="A31" s="3" t="s">
        <v>11</v>
      </c>
      <c r="B31" s="17">
        <f>SUM(B8:B30)</f>
        <v>38674</v>
      </c>
      <c r="C31" s="17">
        <f t="shared" ref="C31:I31" si="1">SUM(C8:C30)</f>
        <v>18300</v>
      </c>
      <c r="D31" s="17">
        <f t="shared" si="1"/>
        <v>9343</v>
      </c>
      <c r="E31" s="17">
        <f t="shared" si="1"/>
        <v>5296</v>
      </c>
      <c r="F31" s="17">
        <f t="shared" si="1"/>
        <v>2475</v>
      </c>
      <c r="G31" s="17">
        <f t="shared" si="1"/>
        <v>961</v>
      </c>
      <c r="H31" s="17">
        <f t="shared" si="1"/>
        <v>515</v>
      </c>
      <c r="I31" s="17">
        <f t="shared" si="1"/>
        <v>58</v>
      </c>
      <c r="J31" s="17">
        <f>SUM(J8:J30)</f>
        <v>75622</v>
      </c>
      <c r="K31" s="13">
        <f>SUM(K8:K30)</f>
        <v>399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5A64-FF2F-4A92-9758-C632F2A3DB18}">
  <dimension ref="A1:K31"/>
  <sheetViews>
    <sheetView tabSelected="1" workbookViewId="0">
      <selection activeCell="A6" sqref="A6"/>
    </sheetView>
  </sheetViews>
  <sheetFormatPr defaultRowHeight="12.5" x14ac:dyDescent="0.25"/>
  <cols>
    <col min="1" max="1" width="21" customWidth="1"/>
    <col min="11" max="11" width="23.36328125" customWidth="1"/>
  </cols>
  <sheetData>
    <row r="1" spans="1:11" ht="41.25" customHeight="1" x14ac:dyDescent="0.25">
      <c r="A1" s="20" t="s">
        <v>53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31" t="s">
        <v>49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18">
        <v>8</v>
      </c>
      <c r="C8" s="18">
        <v>3</v>
      </c>
      <c r="D8" s="18">
        <v>7</v>
      </c>
      <c r="E8" s="18">
        <v>14</v>
      </c>
      <c r="F8" s="18">
        <v>15</v>
      </c>
      <c r="G8" s="18">
        <v>37</v>
      </c>
      <c r="H8" s="18">
        <v>25</v>
      </c>
      <c r="I8" s="19">
        <v>3</v>
      </c>
      <c r="J8" s="16">
        <f>SUM(B8:I8)</f>
        <v>112</v>
      </c>
      <c r="K8" s="12">
        <f>SUM('2025'!J8-'2024'!J8)</f>
        <v>1</v>
      </c>
    </row>
    <row r="9" spans="1:11" ht="13" x14ac:dyDescent="0.3">
      <c r="A9" s="6" t="s">
        <v>14</v>
      </c>
      <c r="B9" s="18">
        <v>12</v>
      </c>
      <c r="C9" s="18">
        <v>19</v>
      </c>
      <c r="D9" s="18">
        <v>3</v>
      </c>
      <c r="E9" s="18">
        <v>2</v>
      </c>
      <c r="F9" s="18">
        <v>11</v>
      </c>
      <c r="G9" s="18">
        <v>9</v>
      </c>
      <c r="H9" s="18">
        <v>9</v>
      </c>
      <c r="I9" s="19">
        <v>2</v>
      </c>
      <c r="J9" s="16">
        <f t="shared" ref="J9:J30" si="0">SUM(B9:I9)</f>
        <v>67</v>
      </c>
      <c r="K9" s="12">
        <f>SUM('2025'!J9-'2024'!J9)</f>
        <v>0</v>
      </c>
    </row>
    <row r="10" spans="1:11" ht="13" x14ac:dyDescent="0.3">
      <c r="A10" s="6" t="s">
        <v>15</v>
      </c>
      <c r="B10" s="18">
        <v>3</v>
      </c>
      <c r="C10" s="18">
        <v>49</v>
      </c>
      <c r="D10" s="18">
        <v>22</v>
      </c>
      <c r="E10" s="18">
        <v>29</v>
      </c>
      <c r="F10" s="18">
        <v>27</v>
      </c>
      <c r="G10" s="18">
        <v>33</v>
      </c>
      <c r="H10" s="18">
        <v>47</v>
      </c>
      <c r="I10" s="19">
        <v>6</v>
      </c>
      <c r="J10" s="16">
        <f t="shared" si="0"/>
        <v>216</v>
      </c>
      <c r="K10" s="12">
        <f>SUM('2025'!J10-'2024'!J10)</f>
        <v>17</v>
      </c>
    </row>
    <row r="11" spans="1:11" ht="13" x14ac:dyDescent="0.3">
      <c r="A11" s="6" t="s">
        <v>16</v>
      </c>
      <c r="B11" s="18">
        <v>1</v>
      </c>
      <c r="C11" s="18">
        <v>16</v>
      </c>
      <c r="D11" s="18">
        <v>4</v>
      </c>
      <c r="E11" s="18">
        <v>2</v>
      </c>
      <c r="F11" s="18">
        <v>11</v>
      </c>
      <c r="G11" s="18">
        <v>8</v>
      </c>
      <c r="H11" s="18">
        <v>8</v>
      </c>
      <c r="I11" s="19">
        <v>2</v>
      </c>
      <c r="J11" s="16">
        <f t="shared" si="0"/>
        <v>52</v>
      </c>
      <c r="K11" s="12">
        <f>SUM('2025'!J11-'2024'!J11)</f>
        <v>1</v>
      </c>
    </row>
    <row r="12" spans="1:11" ht="13" x14ac:dyDescent="0.3">
      <c r="A12" s="6" t="s">
        <v>17</v>
      </c>
      <c r="B12" s="18">
        <v>4</v>
      </c>
      <c r="C12" s="18">
        <v>26</v>
      </c>
      <c r="D12" s="18">
        <v>9</v>
      </c>
      <c r="E12" s="18">
        <v>6</v>
      </c>
      <c r="F12" s="18">
        <v>20</v>
      </c>
      <c r="G12" s="18">
        <v>13</v>
      </c>
      <c r="H12" s="18">
        <v>4</v>
      </c>
      <c r="I12" s="19">
        <v>3</v>
      </c>
      <c r="J12" s="16">
        <f t="shared" si="0"/>
        <v>85</v>
      </c>
      <c r="K12" s="12">
        <f>SUM('2025'!J12-'2024'!J12)</f>
        <v>0</v>
      </c>
    </row>
    <row r="13" spans="1:11" ht="13" x14ac:dyDescent="0.3">
      <c r="A13" s="6" t="s">
        <v>18</v>
      </c>
      <c r="B13" s="18">
        <v>28</v>
      </c>
      <c r="C13" s="18">
        <v>28</v>
      </c>
      <c r="D13" s="18">
        <v>11</v>
      </c>
      <c r="E13" s="18">
        <v>16</v>
      </c>
      <c r="F13" s="18">
        <v>33</v>
      </c>
      <c r="G13" s="18">
        <v>20</v>
      </c>
      <c r="H13" s="18">
        <v>36</v>
      </c>
      <c r="I13" s="19">
        <v>0</v>
      </c>
      <c r="J13" s="16">
        <f t="shared" si="0"/>
        <v>172</v>
      </c>
      <c r="K13" s="12">
        <f>SUM('2025'!J13-'2024'!J13)</f>
        <v>0</v>
      </c>
    </row>
    <row r="14" spans="1:11" ht="13" x14ac:dyDescent="0.3">
      <c r="A14" s="6" t="s">
        <v>19</v>
      </c>
      <c r="B14" s="18">
        <v>8477</v>
      </c>
      <c r="C14" s="18">
        <v>4037</v>
      </c>
      <c r="D14" s="18">
        <v>2161</v>
      </c>
      <c r="E14" s="18">
        <v>944</v>
      </c>
      <c r="F14" s="18">
        <v>351</v>
      </c>
      <c r="G14" s="18">
        <v>112</v>
      </c>
      <c r="H14" s="18">
        <v>7</v>
      </c>
      <c r="I14" s="19">
        <v>2</v>
      </c>
      <c r="J14" s="16">
        <f t="shared" si="0"/>
        <v>16091</v>
      </c>
      <c r="K14" s="12">
        <f>SUM('2025'!J14-'2024'!J14)</f>
        <v>-10</v>
      </c>
    </row>
    <row r="15" spans="1:11" ht="13" x14ac:dyDescent="0.3">
      <c r="A15" s="6" t="s">
        <v>20</v>
      </c>
      <c r="B15" s="18">
        <v>0</v>
      </c>
      <c r="C15" s="18">
        <v>3</v>
      </c>
      <c r="D15" s="18">
        <v>6</v>
      </c>
      <c r="E15" s="18">
        <v>4</v>
      </c>
      <c r="F15" s="18">
        <v>7</v>
      </c>
      <c r="G15" s="18">
        <v>4</v>
      </c>
      <c r="H15" s="18">
        <v>9</v>
      </c>
      <c r="I15" s="19">
        <v>1</v>
      </c>
      <c r="J15" s="16">
        <f t="shared" si="0"/>
        <v>34</v>
      </c>
      <c r="K15" s="12">
        <f>SUM('2025'!J15-'2024'!J15)</f>
        <v>0</v>
      </c>
    </row>
    <row r="16" spans="1:11" ht="13" x14ac:dyDescent="0.3">
      <c r="A16" s="6" t="s">
        <v>21</v>
      </c>
      <c r="B16" s="18">
        <v>82</v>
      </c>
      <c r="C16" s="18">
        <v>159</v>
      </c>
      <c r="D16" s="18">
        <v>164</v>
      </c>
      <c r="E16" s="18">
        <v>138</v>
      </c>
      <c r="F16" s="18">
        <v>53</v>
      </c>
      <c r="G16" s="18">
        <v>9</v>
      </c>
      <c r="H16" s="18">
        <v>6</v>
      </c>
      <c r="I16" s="19">
        <v>0</v>
      </c>
      <c r="J16" s="16">
        <f t="shared" si="0"/>
        <v>611</v>
      </c>
      <c r="K16" s="12">
        <f>SUM('2025'!J16-'2024'!J16)</f>
        <v>0</v>
      </c>
    </row>
    <row r="17" spans="1:11" ht="13" x14ac:dyDescent="0.3">
      <c r="A17" s="6" t="s">
        <v>32</v>
      </c>
      <c r="B17" s="18">
        <v>25757</v>
      </c>
      <c r="C17" s="18">
        <v>9031</v>
      </c>
      <c r="D17" s="18">
        <v>3106</v>
      </c>
      <c r="E17" s="18">
        <v>1887</v>
      </c>
      <c r="F17" s="18">
        <v>724</v>
      </c>
      <c r="G17" s="18">
        <v>176</v>
      </c>
      <c r="H17" s="18">
        <v>53</v>
      </c>
      <c r="I17" s="19">
        <v>20</v>
      </c>
      <c r="J17" s="16">
        <f t="shared" si="0"/>
        <v>40754</v>
      </c>
      <c r="K17" s="12">
        <f>SUM('2025'!J17-'2024'!J17)</f>
        <v>125</v>
      </c>
    </row>
    <row r="18" spans="1:11" ht="13" x14ac:dyDescent="0.3">
      <c r="A18" s="6" t="s">
        <v>22</v>
      </c>
      <c r="B18" s="18">
        <v>75</v>
      </c>
      <c r="C18" s="18">
        <v>87</v>
      </c>
      <c r="D18" s="18">
        <v>115</v>
      </c>
      <c r="E18" s="18">
        <v>15</v>
      </c>
      <c r="F18" s="18">
        <v>5</v>
      </c>
      <c r="G18" s="18">
        <v>0</v>
      </c>
      <c r="H18" s="18">
        <v>0</v>
      </c>
      <c r="I18" s="19">
        <v>0</v>
      </c>
      <c r="J18" s="16">
        <f t="shared" si="0"/>
        <v>297</v>
      </c>
      <c r="K18" s="12">
        <f>SUM('2025'!J18-'2024'!J18)</f>
        <v>0</v>
      </c>
    </row>
    <row r="19" spans="1:11" ht="13" x14ac:dyDescent="0.3">
      <c r="A19" s="6" t="s">
        <v>23</v>
      </c>
      <c r="B19" s="18">
        <v>5</v>
      </c>
      <c r="C19" s="18">
        <v>5</v>
      </c>
      <c r="D19" s="18">
        <v>5</v>
      </c>
      <c r="E19" s="18">
        <v>1</v>
      </c>
      <c r="F19" s="18">
        <v>13</v>
      </c>
      <c r="G19" s="18">
        <v>8</v>
      </c>
      <c r="H19" s="18">
        <v>11</v>
      </c>
      <c r="I19" s="19">
        <v>0</v>
      </c>
      <c r="J19" s="16">
        <f t="shared" si="0"/>
        <v>48</v>
      </c>
      <c r="K19" s="12">
        <f>SUM('2025'!J19-'2024'!J19)</f>
        <v>0</v>
      </c>
    </row>
    <row r="20" spans="1:11" ht="13" x14ac:dyDescent="0.3">
      <c r="A20" s="6" t="s">
        <v>24</v>
      </c>
      <c r="B20" s="18">
        <v>4</v>
      </c>
      <c r="C20" s="18">
        <v>0</v>
      </c>
      <c r="D20" s="18">
        <v>1</v>
      </c>
      <c r="E20" s="18">
        <v>0</v>
      </c>
      <c r="F20" s="18">
        <v>3</v>
      </c>
      <c r="G20" s="18">
        <v>2</v>
      </c>
      <c r="H20" s="18">
        <v>1</v>
      </c>
      <c r="I20" s="19">
        <v>1</v>
      </c>
      <c r="J20" s="16">
        <f t="shared" si="0"/>
        <v>12</v>
      </c>
      <c r="K20" s="12">
        <f>SUM('2025'!J20-'2024'!J20)</f>
        <v>1</v>
      </c>
    </row>
    <row r="21" spans="1:11" ht="13" x14ac:dyDescent="0.3">
      <c r="A21" s="6" t="s">
        <v>25</v>
      </c>
      <c r="B21" s="18">
        <v>117</v>
      </c>
      <c r="C21" s="18">
        <v>217</v>
      </c>
      <c r="D21" s="18">
        <v>428</v>
      </c>
      <c r="E21" s="18">
        <v>302</v>
      </c>
      <c r="F21" s="18">
        <v>285</v>
      </c>
      <c r="G21" s="18">
        <v>65</v>
      </c>
      <c r="H21" s="18">
        <v>20</v>
      </c>
      <c r="I21" s="19">
        <v>0</v>
      </c>
      <c r="J21" s="16">
        <f t="shared" si="0"/>
        <v>1434</v>
      </c>
      <c r="K21" s="12">
        <f>SUM('2025'!J21-'2024'!J21)</f>
        <v>15</v>
      </c>
    </row>
    <row r="22" spans="1:11" ht="13" x14ac:dyDescent="0.3">
      <c r="A22" s="6" t="s">
        <v>26</v>
      </c>
      <c r="B22" s="18">
        <v>504</v>
      </c>
      <c r="C22" s="18">
        <v>1002</v>
      </c>
      <c r="D22" s="18">
        <v>1035</v>
      </c>
      <c r="E22" s="18">
        <v>331</v>
      </c>
      <c r="F22" s="18">
        <v>244</v>
      </c>
      <c r="G22" s="18">
        <v>237</v>
      </c>
      <c r="H22" s="18">
        <v>114</v>
      </c>
      <c r="I22" s="19">
        <v>12</v>
      </c>
      <c r="J22" s="16">
        <f t="shared" si="0"/>
        <v>3479</v>
      </c>
      <c r="K22" s="12">
        <f>SUM('2025'!J22-'2024'!J22)</f>
        <v>48</v>
      </c>
    </row>
    <row r="23" spans="1:11" ht="13" x14ac:dyDescent="0.3">
      <c r="A23" s="6" t="s">
        <v>27</v>
      </c>
      <c r="B23" s="18">
        <v>2485</v>
      </c>
      <c r="C23" s="18">
        <v>1141</v>
      </c>
      <c r="D23" s="18">
        <v>555</v>
      </c>
      <c r="E23" s="18">
        <v>281</v>
      </c>
      <c r="F23" s="18">
        <v>24</v>
      </c>
      <c r="G23" s="18">
        <v>1</v>
      </c>
      <c r="H23" s="18">
        <v>2</v>
      </c>
      <c r="I23" s="19">
        <v>1</v>
      </c>
      <c r="J23" s="16">
        <f t="shared" si="0"/>
        <v>4490</v>
      </c>
      <c r="K23" s="12">
        <f>SUM('2025'!J23-'2024'!J23)</f>
        <v>22</v>
      </c>
    </row>
    <row r="24" spans="1:11" ht="13" x14ac:dyDescent="0.3">
      <c r="A24" s="6" t="s">
        <v>28</v>
      </c>
      <c r="B24" s="18">
        <v>6</v>
      </c>
      <c r="C24" s="18">
        <v>8</v>
      </c>
      <c r="D24" s="18">
        <v>5</v>
      </c>
      <c r="E24" s="18">
        <v>8</v>
      </c>
      <c r="F24" s="18">
        <v>12</v>
      </c>
      <c r="G24" s="18">
        <v>13</v>
      </c>
      <c r="H24" s="18">
        <v>7</v>
      </c>
      <c r="I24" s="19">
        <v>0</v>
      </c>
      <c r="J24" s="16">
        <f t="shared" si="0"/>
        <v>59</v>
      </c>
      <c r="K24" s="12">
        <f>SUM('2025'!J24-'2024'!J24)</f>
        <v>1</v>
      </c>
    </row>
    <row r="25" spans="1:11" ht="13" x14ac:dyDescent="0.3">
      <c r="A25" s="6" t="s">
        <v>29</v>
      </c>
      <c r="B25" s="18">
        <v>295</v>
      </c>
      <c r="C25" s="18">
        <v>553</v>
      </c>
      <c r="D25" s="18">
        <v>265</v>
      </c>
      <c r="E25" s="18">
        <v>287</v>
      </c>
      <c r="F25" s="18">
        <v>106</v>
      </c>
      <c r="G25" s="18">
        <v>23</v>
      </c>
      <c r="H25" s="18">
        <v>12</v>
      </c>
      <c r="I25" s="19">
        <v>1</v>
      </c>
      <c r="J25" s="16">
        <f t="shared" si="0"/>
        <v>1542</v>
      </c>
      <c r="K25" s="12">
        <f>SUM('2025'!J25-'2024'!J25)</f>
        <v>1</v>
      </c>
    </row>
    <row r="26" spans="1:11" ht="13" x14ac:dyDescent="0.3">
      <c r="A26" s="6" t="s">
        <v>30</v>
      </c>
      <c r="B26" s="18">
        <v>173</v>
      </c>
      <c r="C26" s="18">
        <v>964</v>
      </c>
      <c r="D26" s="18">
        <v>558</v>
      </c>
      <c r="E26" s="18">
        <v>636</v>
      </c>
      <c r="F26" s="18">
        <v>308</v>
      </c>
      <c r="G26" s="18">
        <v>50</v>
      </c>
      <c r="H26" s="18">
        <v>11</v>
      </c>
      <c r="I26" s="19">
        <v>0</v>
      </c>
      <c r="J26" s="16">
        <f t="shared" si="0"/>
        <v>2700</v>
      </c>
      <c r="K26" s="12">
        <f>SUM('2025'!J26-'2024'!J26)</f>
        <v>29</v>
      </c>
    </row>
    <row r="27" spans="1:11" ht="13" x14ac:dyDescent="0.3">
      <c r="A27" s="6" t="s">
        <v>31</v>
      </c>
      <c r="B27" s="18">
        <v>156</v>
      </c>
      <c r="C27" s="18">
        <v>145</v>
      </c>
      <c r="D27" s="18">
        <v>161</v>
      </c>
      <c r="E27" s="18">
        <v>111</v>
      </c>
      <c r="F27" s="18">
        <v>33</v>
      </c>
      <c r="G27" s="18">
        <v>10</v>
      </c>
      <c r="H27" s="18">
        <v>5</v>
      </c>
      <c r="I27" s="19">
        <v>0</v>
      </c>
      <c r="J27" s="16">
        <f>SUM(B27:I27)</f>
        <v>621</v>
      </c>
      <c r="K27" s="12">
        <f>SUM('2025'!J27-'2024'!J27)</f>
        <v>2</v>
      </c>
    </row>
    <row r="28" spans="1:11" ht="13" x14ac:dyDescent="0.3">
      <c r="A28" s="6" t="s">
        <v>33</v>
      </c>
      <c r="B28" s="18">
        <v>494</v>
      </c>
      <c r="C28" s="18">
        <v>905</v>
      </c>
      <c r="D28" s="18">
        <v>773</v>
      </c>
      <c r="E28" s="18">
        <v>316</v>
      </c>
      <c r="F28" s="18">
        <v>229</v>
      </c>
      <c r="G28" s="18">
        <v>147</v>
      </c>
      <c r="H28" s="18">
        <v>122</v>
      </c>
      <c r="I28" s="19">
        <v>5</v>
      </c>
      <c r="J28" s="16">
        <f t="shared" si="0"/>
        <v>2991</v>
      </c>
      <c r="K28" s="12">
        <f>SUM('2025'!J28-'2024'!J28)</f>
        <v>32</v>
      </c>
    </row>
    <row r="29" spans="1:11" ht="13" x14ac:dyDescent="0.3">
      <c r="A29" s="6" t="s">
        <v>34</v>
      </c>
      <c r="B29" s="18">
        <v>2</v>
      </c>
      <c r="C29" s="18">
        <v>0</v>
      </c>
      <c r="D29" s="18">
        <v>3</v>
      </c>
      <c r="E29" s="18">
        <v>1</v>
      </c>
      <c r="F29" s="18">
        <v>1</v>
      </c>
      <c r="G29" s="18">
        <v>0</v>
      </c>
      <c r="H29" s="18">
        <v>2</v>
      </c>
      <c r="I29" s="19">
        <v>0</v>
      </c>
      <c r="J29" s="16">
        <f t="shared" si="0"/>
        <v>9</v>
      </c>
      <c r="K29" s="12">
        <f>SUM('2025'!J29-'2024'!J29)</f>
        <v>0</v>
      </c>
    </row>
    <row r="30" spans="1:11" ht="13" x14ac:dyDescent="0.3">
      <c r="A30" s="6" t="s">
        <v>35</v>
      </c>
      <c r="B30" s="18">
        <v>5</v>
      </c>
      <c r="C30" s="18">
        <v>9</v>
      </c>
      <c r="D30" s="18">
        <v>0</v>
      </c>
      <c r="E30" s="18">
        <v>0</v>
      </c>
      <c r="F30" s="18">
        <v>7</v>
      </c>
      <c r="G30" s="18">
        <v>5</v>
      </c>
      <c r="H30" s="18">
        <v>5</v>
      </c>
      <c r="I30" s="19">
        <v>0</v>
      </c>
      <c r="J30" s="16">
        <f t="shared" si="0"/>
        <v>31</v>
      </c>
      <c r="K30" s="12">
        <f>SUM('2025'!J30-'2024'!J30)</f>
        <v>0</v>
      </c>
    </row>
    <row r="31" spans="1:11" ht="13" x14ac:dyDescent="0.3">
      <c r="A31" s="3" t="s">
        <v>11</v>
      </c>
      <c r="B31" s="17">
        <f>SUM(B8:B30)</f>
        <v>38693</v>
      </c>
      <c r="C31" s="17">
        <f t="shared" ref="C31:I31" si="1">SUM(C8:C30)</f>
        <v>18407</v>
      </c>
      <c r="D31" s="17">
        <f t="shared" si="1"/>
        <v>9397</v>
      </c>
      <c r="E31" s="17">
        <f t="shared" si="1"/>
        <v>5331</v>
      </c>
      <c r="F31" s="17">
        <f t="shared" si="1"/>
        <v>2522</v>
      </c>
      <c r="G31" s="17">
        <f t="shared" si="1"/>
        <v>982</v>
      </c>
      <c r="H31" s="17">
        <f t="shared" si="1"/>
        <v>516</v>
      </c>
      <c r="I31" s="17">
        <f t="shared" si="1"/>
        <v>59</v>
      </c>
      <c r="J31" s="17">
        <f>SUM(J8:J30)</f>
        <v>75907</v>
      </c>
      <c r="K31" s="13">
        <f>SUM(K8:K30)</f>
        <v>285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workbookViewId="0"/>
  </sheetViews>
  <sheetFormatPr defaultRowHeight="12.5" x14ac:dyDescent="0.25"/>
  <cols>
    <col min="1" max="1" width="20.6328125" bestFit="1" customWidth="1"/>
    <col min="11" max="11" width="13.453125" customWidth="1"/>
  </cols>
  <sheetData>
    <row r="1" spans="1:12" ht="30.75" customHeight="1" x14ac:dyDescent="0.25">
      <c r="A1" s="20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3" spans="1:12" ht="27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24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1:12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2" ht="35.25" customHeight="1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8" t="s">
        <v>36</v>
      </c>
    </row>
    <row r="8" spans="1:12" ht="13" x14ac:dyDescent="0.3">
      <c r="A8" s="6" t="s">
        <v>13</v>
      </c>
      <c r="B8" s="7">
        <v>5</v>
      </c>
      <c r="C8" s="7">
        <v>1</v>
      </c>
      <c r="D8" s="7">
        <v>8</v>
      </c>
      <c r="E8" s="7">
        <v>14</v>
      </c>
      <c r="F8" s="7">
        <v>17</v>
      </c>
      <c r="G8" s="7">
        <v>34</v>
      </c>
      <c r="H8" s="7">
        <v>20</v>
      </c>
      <c r="I8" s="7">
        <v>0</v>
      </c>
      <c r="J8" s="6">
        <f t="shared" ref="J8:J30" si="0">SUM(B8:I8)</f>
        <v>99</v>
      </c>
      <c r="K8" s="7">
        <f>SUM('2010'!J8-'2009'!J8)</f>
        <v>1</v>
      </c>
    </row>
    <row r="9" spans="1:12" ht="13" x14ac:dyDescent="0.3">
      <c r="A9" s="6" t="s">
        <v>14</v>
      </c>
      <c r="B9" s="7">
        <v>13</v>
      </c>
      <c r="C9" s="7">
        <v>18</v>
      </c>
      <c r="D9" s="7">
        <v>2</v>
      </c>
      <c r="E9" s="7">
        <v>2</v>
      </c>
      <c r="F9" s="7">
        <v>11</v>
      </c>
      <c r="G9" s="7">
        <v>9</v>
      </c>
      <c r="H9" s="7">
        <v>9</v>
      </c>
      <c r="I9" s="7">
        <v>2</v>
      </c>
      <c r="J9" s="6">
        <f t="shared" si="0"/>
        <v>66</v>
      </c>
      <c r="K9" s="7">
        <f>SUM('2010'!J9-'2009'!J9)</f>
        <v>0</v>
      </c>
    </row>
    <row r="10" spans="1:12" ht="13" x14ac:dyDescent="0.3">
      <c r="A10" s="6" t="s">
        <v>15</v>
      </c>
      <c r="B10" s="7">
        <v>4</v>
      </c>
      <c r="C10" s="7">
        <v>37</v>
      </c>
      <c r="D10" s="7">
        <v>12</v>
      </c>
      <c r="E10" s="7">
        <v>11</v>
      </c>
      <c r="F10" s="7">
        <v>10</v>
      </c>
      <c r="G10" s="7">
        <v>27</v>
      </c>
      <c r="H10" s="7">
        <v>34</v>
      </c>
      <c r="I10" s="7">
        <v>3</v>
      </c>
      <c r="J10" s="6">
        <f t="shared" si="0"/>
        <v>138</v>
      </c>
      <c r="K10" s="7">
        <f>SUM('2010'!J10-'2009'!J10)</f>
        <v>2</v>
      </c>
    </row>
    <row r="11" spans="1:12" ht="13" x14ac:dyDescent="0.3">
      <c r="A11" s="6" t="s">
        <v>16</v>
      </c>
      <c r="B11" s="7">
        <v>0</v>
      </c>
      <c r="C11" s="7">
        <v>15</v>
      </c>
      <c r="D11" s="7">
        <v>4</v>
      </c>
      <c r="E11" s="7">
        <v>2</v>
      </c>
      <c r="F11" s="7">
        <v>13</v>
      </c>
      <c r="G11" s="7">
        <v>7</v>
      </c>
      <c r="H11" s="7">
        <v>7</v>
      </c>
      <c r="I11" s="7">
        <v>2</v>
      </c>
      <c r="J11" s="6">
        <f t="shared" si="0"/>
        <v>50</v>
      </c>
      <c r="K11" s="7">
        <f>SUM('2010'!J11-'2009'!J11)</f>
        <v>0</v>
      </c>
    </row>
    <row r="12" spans="1:12" ht="13" x14ac:dyDescent="0.3">
      <c r="A12" s="6" t="s">
        <v>17</v>
      </c>
      <c r="B12" s="7">
        <v>3</v>
      </c>
      <c r="C12" s="7">
        <v>25</v>
      </c>
      <c r="D12" s="7">
        <v>7</v>
      </c>
      <c r="E12" s="7">
        <v>5</v>
      </c>
      <c r="F12" s="7">
        <v>15</v>
      </c>
      <c r="G12" s="7">
        <v>7</v>
      </c>
      <c r="H12" s="7">
        <v>4</v>
      </c>
      <c r="I12" s="7">
        <v>3</v>
      </c>
      <c r="J12" s="6">
        <f t="shared" si="0"/>
        <v>69</v>
      </c>
      <c r="K12" s="7">
        <f>SUM('2010'!J12-'2009'!J12)</f>
        <v>0</v>
      </c>
    </row>
    <row r="13" spans="1:12" ht="13" x14ac:dyDescent="0.3">
      <c r="A13" s="6" t="s">
        <v>18</v>
      </c>
      <c r="B13" s="7">
        <v>29</v>
      </c>
      <c r="C13" s="7">
        <v>23</v>
      </c>
      <c r="D13" s="7">
        <v>8</v>
      </c>
      <c r="E13" s="7">
        <v>16</v>
      </c>
      <c r="F13" s="7">
        <v>30</v>
      </c>
      <c r="G13" s="7">
        <v>20</v>
      </c>
      <c r="H13" s="7">
        <v>26</v>
      </c>
      <c r="I13" s="7">
        <v>0</v>
      </c>
      <c r="J13" s="6">
        <f t="shared" si="0"/>
        <v>152</v>
      </c>
      <c r="K13" s="7">
        <f>SUM('2010'!J13-'2009'!J13)</f>
        <v>0</v>
      </c>
    </row>
    <row r="14" spans="1:12" ht="13" x14ac:dyDescent="0.3">
      <c r="A14" s="6" t="s">
        <v>19</v>
      </c>
      <c r="B14" s="7">
        <v>8360</v>
      </c>
      <c r="C14" s="7">
        <v>3983</v>
      </c>
      <c r="D14" s="7">
        <v>1983</v>
      </c>
      <c r="E14" s="7">
        <v>950</v>
      </c>
      <c r="F14" s="7">
        <v>316</v>
      </c>
      <c r="G14" s="7">
        <v>104</v>
      </c>
      <c r="H14" s="7">
        <v>10</v>
      </c>
      <c r="I14" s="7">
        <v>1</v>
      </c>
      <c r="J14" s="6">
        <f t="shared" si="0"/>
        <v>15707</v>
      </c>
      <c r="K14" s="7">
        <f>SUM('2010'!J14-'2009'!J14)</f>
        <v>37</v>
      </c>
    </row>
    <row r="15" spans="1:12" ht="13" x14ac:dyDescent="0.3">
      <c r="A15" s="6" t="s">
        <v>20</v>
      </c>
      <c r="B15" s="7">
        <v>0</v>
      </c>
      <c r="C15" s="7">
        <v>4</v>
      </c>
      <c r="D15" s="7">
        <v>7</v>
      </c>
      <c r="E15" s="7">
        <v>2</v>
      </c>
      <c r="F15" s="7">
        <v>7</v>
      </c>
      <c r="G15" s="7">
        <v>4</v>
      </c>
      <c r="H15" s="7">
        <v>8</v>
      </c>
      <c r="I15" s="7">
        <v>1</v>
      </c>
      <c r="J15" s="6">
        <f t="shared" si="0"/>
        <v>33</v>
      </c>
      <c r="K15" s="7">
        <f>SUM('2010'!J15-'2009'!J15)</f>
        <v>0</v>
      </c>
    </row>
    <row r="16" spans="1:12" ht="13" x14ac:dyDescent="0.3">
      <c r="A16" s="6" t="s">
        <v>21</v>
      </c>
      <c r="B16" s="7">
        <v>82</v>
      </c>
      <c r="C16" s="7">
        <v>149</v>
      </c>
      <c r="D16" s="7">
        <v>171</v>
      </c>
      <c r="E16" s="7">
        <v>135</v>
      </c>
      <c r="F16" s="7">
        <v>46</v>
      </c>
      <c r="G16" s="7">
        <v>10</v>
      </c>
      <c r="H16" s="7">
        <v>5</v>
      </c>
      <c r="I16" s="7">
        <v>0</v>
      </c>
      <c r="J16" s="6">
        <f t="shared" si="0"/>
        <v>598</v>
      </c>
      <c r="K16" s="7">
        <f>SUM('2010'!J16-'2009'!J16)</f>
        <v>0</v>
      </c>
    </row>
    <row r="17" spans="1:11" ht="13" x14ac:dyDescent="0.3">
      <c r="A17" s="6" t="s">
        <v>32</v>
      </c>
      <c r="B17" s="7">
        <v>25777</v>
      </c>
      <c r="C17" s="7">
        <v>8092</v>
      </c>
      <c r="D17" s="7">
        <v>2816</v>
      </c>
      <c r="E17" s="7">
        <v>1574</v>
      </c>
      <c r="F17" s="7">
        <v>570</v>
      </c>
      <c r="G17" s="7">
        <v>147</v>
      </c>
      <c r="H17" s="7">
        <v>53</v>
      </c>
      <c r="I17" s="7">
        <v>20</v>
      </c>
      <c r="J17" s="6">
        <f t="shared" si="0"/>
        <v>39049</v>
      </c>
      <c r="K17" s="7">
        <f>SUM('2010'!J17-'2009'!J17)</f>
        <v>194</v>
      </c>
    </row>
    <row r="18" spans="1:11" ht="13" x14ac:dyDescent="0.3">
      <c r="A18" s="6" t="s">
        <v>22</v>
      </c>
      <c r="B18" s="7">
        <v>72</v>
      </c>
      <c r="C18" s="7">
        <v>87</v>
      </c>
      <c r="D18" s="7">
        <v>113</v>
      </c>
      <c r="E18" s="7">
        <v>15</v>
      </c>
      <c r="F18" s="7">
        <v>3</v>
      </c>
      <c r="G18" s="7">
        <v>0</v>
      </c>
      <c r="H18" s="7">
        <v>0</v>
      </c>
      <c r="I18" s="7">
        <v>0</v>
      </c>
      <c r="J18" s="6">
        <f t="shared" si="0"/>
        <v>290</v>
      </c>
      <c r="K18" s="7">
        <f>SUM('2010'!J18-'2009'!J18)</f>
        <v>3</v>
      </c>
    </row>
    <row r="19" spans="1:11" ht="13" x14ac:dyDescent="0.3">
      <c r="A19" s="6" t="s">
        <v>23</v>
      </c>
      <c r="B19" s="7">
        <v>5</v>
      </c>
      <c r="C19" s="7">
        <v>6</v>
      </c>
      <c r="D19" s="7">
        <v>4</v>
      </c>
      <c r="E19" s="7">
        <v>2</v>
      </c>
      <c r="F19" s="7">
        <v>11</v>
      </c>
      <c r="G19" s="7">
        <v>8</v>
      </c>
      <c r="H19" s="7">
        <v>9</v>
      </c>
      <c r="I19" s="7">
        <v>0</v>
      </c>
      <c r="J19" s="6">
        <f t="shared" si="0"/>
        <v>45</v>
      </c>
      <c r="K19" s="7">
        <f>SUM('2010'!J19-'2009'!J19)</f>
        <v>0</v>
      </c>
    </row>
    <row r="20" spans="1:11" ht="13" x14ac:dyDescent="0.3">
      <c r="A20" s="6" t="s">
        <v>24</v>
      </c>
      <c r="B20" s="7">
        <v>5</v>
      </c>
      <c r="C20" s="7">
        <v>0</v>
      </c>
      <c r="D20" s="7">
        <v>1</v>
      </c>
      <c r="E20" s="7">
        <v>0</v>
      </c>
      <c r="F20" s="7">
        <v>2</v>
      </c>
      <c r="G20" s="7">
        <v>2</v>
      </c>
      <c r="H20" s="7">
        <v>2</v>
      </c>
      <c r="I20" s="7">
        <v>0</v>
      </c>
      <c r="J20" s="6">
        <f t="shared" si="0"/>
        <v>12</v>
      </c>
      <c r="K20" s="7">
        <f>SUM('2010'!J20-'2009'!J20)</f>
        <v>0</v>
      </c>
    </row>
    <row r="21" spans="1:11" ht="13" x14ac:dyDescent="0.3">
      <c r="A21" s="6" t="s">
        <v>25</v>
      </c>
      <c r="B21" s="7">
        <v>116</v>
      </c>
      <c r="C21" s="7">
        <v>176</v>
      </c>
      <c r="D21" s="7">
        <v>344</v>
      </c>
      <c r="E21" s="7">
        <v>283</v>
      </c>
      <c r="F21" s="7">
        <v>178</v>
      </c>
      <c r="G21" s="7">
        <v>48</v>
      </c>
      <c r="H21" s="7">
        <v>16</v>
      </c>
      <c r="I21" s="7">
        <v>0</v>
      </c>
      <c r="J21" s="6">
        <f t="shared" si="0"/>
        <v>1161</v>
      </c>
      <c r="K21" s="7">
        <f>SUM('2010'!J21-'2009'!J21)</f>
        <v>5</v>
      </c>
    </row>
    <row r="22" spans="1:11" ht="13" x14ac:dyDescent="0.3">
      <c r="A22" s="6" t="s">
        <v>26</v>
      </c>
      <c r="B22" s="7">
        <v>534</v>
      </c>
      <c r="C22" s="7">
        <v>814</v>
      </c>
      <c r="D22" s="7">
        <v>804</v>
      </c>
      <c r="E22" s="7">
        <v>265</v>
      </c>
      <c r="F22" s="7">
        <v>131</v>
      </c>
      <c r="G22" s="7">
        <v>89</v>
      </c>
      <c r="H22" s="7">
        <v>84</v>
      </c>
      <c r="I22" s="7">
        <v>8</v>
      </c>
      <c r="J22" s="6">
        <f t="shared" si="0"/>
        <v>2729</v>
      </c>
      <c r="K22" s="7">
        <f>SUM('2010'!J22-'2009'!J22)</f>
        <v>6</v>
      </c>
    </row>
    <row r="23" spans="1:11" ht="13" x14ac:dyDescent="0.3">
      <c r="A23" s="6" t="s">
        <v>27</v>
      </c>
      <c r="B23" s="7">
        <v>2560</v>
      </c>
      <c r="C23" s="7">
        <v>1013</v>
      </c>
      <c r="D23" s="7">
        <v>513</v>
      </c>
      <c r="E23" s="7">
        <v>133</v>
      </c>
      <c r="F23" s="7">
        <v>15</v>
      </c>
      <c r="G23" s="7">
        <v>2</v>
      </c>
      <c r="H23" s="7">
        <v>1</v>
      </c>
      <c r="I23" s="7">
        <v>1</v>
      </c>
      <c r="J23" s="6">
        <f t="shared" si="0"/>
        <v>4238</v>
      </c>
      <c r="K23" s="7">
        <f>SUM('2010'!J23-'2009'!J23)</f>
        <v>14</v>
      </c>
    </row>
    <row r="24" spans="1:11" ht="13" x14ac:dyDescent="0.3">
      <c r="A24" s="6" t="s">
        <v>28</v>
      </c>
      <c r="B24" s="7">
        <v>6</v>
      </c>
      <c r="C24" s="7">
        <v>8</v>
      </c>
      <c r="D24" s="7">
        <v>5</v>
      </c>
      <c r="E24" s="7">
        <v>9</v>
      </c>
      <c r="F24" s="7">
        <v>11</v>
      </c>
      <c r="G24" s="7">
        <v>10</v>
      </c>
      <c r="H24" s="7">
        <v>7</v>
      </c>
      <c r="I24" s="7">
        <v>0</v>
      </c>
      <c r="J24" s="6">
        <f t="shared" si="0"/>
        <v>56</v>
      </c>
      <c r="K24" s="7">
        <f>SUM('2010'!J24-'2009'!J24)</f>
        <v>0</v>
      </c>
    </row>
    <row r="25" spans="1:11" ht="13" x14ac:dyDescent="0.3">
      <c r="A25" s="6" t="s">
        <v>29</v>
      </c>
      <c r="B25" s="7">
        <v>313</v>
      </c>
      <c r="C25" s="7">
        <v>439</v>
      </c>
      <c r="D25" s="7">
        <v>243</v>
      </c>
      <c r="E25" s="7">
        <v>266</v>
      </c>
      <c r="F25" s="7">
        <v>69</v>
      </c>
      <c r="G25" s="7">
        <v>18</v>
      </c>
      <c r="H25" s="7">
        <v>12</v>
      </c>
      <c r="I25" s="7">
        <v>1</v>
      </c>
      <c r="J25" s="6">
        <f t="shared" si="0"/>
        <v>1361</v>
      </c>
      <c r="K25" s="7">
        <f>SUM('2010'!J25-'2009'!J25)</f>
        <v>8</v>
      </c>
    </row>
    <row r="26" spans="1:11" ht="13" x14ac:dyDescent="0.3">
      <c r="A26" s="6" t="s">
        <v>30</v>
      </c>
      <c r="B26" s="7">
        <v>169</v>
      </c>
      <c r="C26" s="7">
        <v>813</v>
      </c>
      <c r="D26" s="7">
        <v>467</v>
      </c>
      <c r="E26" s="7">
        <v>542</v>
      </c>
      <c r="F26" s="7">
        <v>144</v>
      </c>
      <c r="G26" s="7">
        <v>30</v>
      </c>
      <c r="H26" s="7">
        <v>8</v>
      </c>
      <c r="I26" s="7">
        <v>0</v>
      </c>
      <c r="J26" s="6">
        <f t="shared" si="0"/>
        <v>2173</v>
      </c>
      <c r="K26" s="7">
        <f>SUM('2010'!J26-'2009'!J26)</f>
        <v>34</v>
      </c>
    </row>
    <row r="27" spans="1:11" ht="13" x14ac:dyDescent="0.3">
      <c r="A27" s="6" t="s">
        <v>31</v>
      </c>
      <c r="B27" s="7">
        <v>156</v>
      </c>
      <c r="C27" s="7">
        <v>111</v>
      </c>
      <c r="D27" s="7">
        <v>162</v>
      </c>
      <c r="E27" s="7">
        <v>93</v>
      </c>
      <c r="F27" s="7">
        <v>26</v>
      </c>
      <c r="G27" s="7">
        <v>4</v>
      </c>
      <c r="H27" s="7">
        <v>4</v>
      </c>
      <c r="I27" s="7">
        <v>0</v>
      </c>
      <c r="J27" s="6">
        <f t="shared" si="0"/>
        <v>556</v>
      </c>
      <c r="K27" s="7">
        <f>SUM('2010'!J27-'2009'!J27)</f>
        <v>32</v>
      </c>
    </row>
    <row r="28" spans="1:11" ht="13" x14ac:dyDescent="0.3">
      <c r="A28" s="6" t="s">
        <v>33</v>
      </c>
      <c r="B28" s="7">
        <v>490</v>
      </c>
      <c r="C28" s="7">
        <v>859</v>
      </c>
      <c r="D28" s="7">
        <v>766</v>
      </c>
      <c r="E28" s="7">
        <v>304</v>
      </c>
      <c r="F28" s="7">
        <v>171</v>
      </c>
      <c r="G28" s="7">
        <v>94</v>
      </c>
      <c r="H28" s="7">
        <v>99</v>
      </c>
      <c r="I28" s="7">
        <v>4</v>
      </c>
      <c r="J28" s="6">
        <f t="shared" si="0"/>
        <v>2787</v>
      </c>
      <c r="K28" s="7">
        <f>SUM('2010'!J28-'2009'!J28)</f>
        <v>14</v>
      </c>
    </row>
    <row r="29" spans="1:11" ht="13" x14ac:dyDescent="0.3">
      <c r="A29" s="6" t="s">
        <v>34</v>
      </c>
      <c r="B29" s="7">
        <v>2</v>
      </c>
      <c r="C29" s="7">
        <v>2</v>
      </c>
      <c r="D29" s="7">
        <v>1</v>
      </c>
      <c r="E29" s="7">
        <v>0</v>
      </c>
      <c r="F29" s="7">
        <v>1</v>
      </c>
      <c r="G29" s="7">
        <v>0</v>
      </c>
      <c r="H29" s="7">
        <v>2</v>
      </c>
      <c r="I29" s="7">
        <v>0</v>
      </c>
      <c r="J29" s="6">
        <f t="shared" si="0"/>
        <v>8</v>
      </c>
      <c r="K29" s="7">
        <f>SUM('2010'!J29-'2009'!J29)</f>
        <v>0</v>
      </c>
    </row>
    <row r="30" spans="1:11" ht="13" x14ac:dyDescent="0.3">
      <c r="A30" s="6" t="s">
        <v>35</v>
      </c>
      <c r="B30" s="7">
        <v>5</v>
      </c>
      <c r="C30" s="7">
        <v>9</v>
      </c>
      <c r="D30" s="7">
        <v>0</v>
      </c>
      <c r="E30" s="7">
        <v>0</v>
      </c>
      <c r="F30" s="7">
        <v>6</v>
      </c>
      <c r="G30" s="7">
        <v>5</v>
      </c>
      <c r="H30" s="7">
        <v>5</v>
      </c>
      <c r="I30" s="7">
        <v>0</v>
      </c>
      <c r="J30" s="6">
        <f t="shared" si="0"/>
        <v>30</v>
      </c>
      <c r="K30" s="7">
        <f>SUM('2010'!J30-'2009'!J30)</f>
        <v>0</v>
      </c>
    </row>
    <row r="31" spans="1:11" ht="13" x14ac:dyDescent="0.3">
      <c r="A31" s="3" t="s">
        <v>11</v>
      </c>
      <c r="B31" s="3">
        <f>SUM(B8:B30)</f>
        <v>38706</v>
      </c>
      <c r="C31" s="3">
        <f t="shared" ref="C31:J31" si="1">SUM(C8:C30)</f>
        <v>16684</v>
      </c>
      <c r="D31" s="3">
        <f t="shared" si="1"/>
        <v>8441</v>
      </c>
      <c r="E31" s="3">
        <f t="shared" si="1"/>
        <v>4623</v>
      </c>
      <c r="F31" s="3">
        <f t="shared" si="1"/>
        <v>1803</v>
      </c>
      <c r="G31" s="3">
        <f t="shared" si="1"/>
        <v>679</v>
      </c>
      <c r="H31" s="3">
        <f t="shared" si="1"/>
        <v>425</v>
      </c>
      <c r="I31" s="3">
        <f t="shared" si="1"/>
        <v>46</v>
      </c>
      <c r="J31" s="3">
        <f t="shared" si="1"/>
        <v>71407</v>
      </c>
      <c r="K31" s="5">
        <f>SUM('2010'!J31-'2009'!J31)</f>
        <v>350</v>
      </c>
    </row>
  </sheetData>
  <phoneticPr fontId="1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/>
  </sheetViews>
  <sheetFormatPr defaultRowHeight="12.5" x14ac:dyDescent="0.25"/>
  <cols>
    <col min="1" max="1" width="20.6328125" bestFit="1" customWidth="1"/>
    <col min="11" max="11" width="24.36328125" bestFit="1" customWidth="1"/>
  </cols>
  <sheetData>
    <row r="1" spans="1:12" ht="27.75" customHeight="1" x14ac:dyDescent="0.25">
      <c r="A1" s="20" t="s">
        <v>38</v>
      </c>
      <c r="B1" s="14"/>
      <c r="C1" s="14"/>
      <c r="D1" s="14"/>
      <c r="E1" s="14"/>
      <c r="F1" s="14"/>
      <c r="G1" s="14"/>
      <c r="H1" s="14"/>
      <c r="I1" s="14"/>
      <c r="J1" s="15"/>
    </row>
    <row r="3" spans="1:12" ht="30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6" spans="1:12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2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2" ht="13" x14ac:dyDescent="0.3">
      <c r="A8" s="6" t="s">
        <v>13</v>
      </c>
      <c r="B8" s="7">
        <v>5</v>
      </c>
      <c r="C8" s="7">
        <v>1</v>
      </c>
      <c r="D8" s="7">
        <v>8</v>
      </c>
      <c r="E8" s="7">
        <v>14</v>
      </c>
      <c r="F8" s="7">
        <v>17</v>
      </c>
      <c r="G8" s="7">
        <v>34</v>
      </c>
      <c r="H8" s="7">
        <v>19</v>
      </c>
      <c r="I8" s="7">
        <v>0</v>
      </c>
      <c r="J8" s="6">
        <v>98</v>
      </c>
      <c r="K8" s="7">
        <f>SUM('2011'!J8-'2010'!J8)</f>
        <v>-1</v>
      </c>
    </row>
    <row r="9" spans="1:12" ht="13" x14ac:dyDescent="0.3">
      <c r="A9" s="6" t="s">
        <v>14</v>
      </c>
      <c r="B9" s="7">
        <v>13</v>
      </c>
      <c r="C9" s="7">
        <v>18</v>
      </c>
      <c r="D9" s="7">
        <v>2</v>
      </c>
      <c r="E9" s="7">
        <v>2</v>
      </c>
      <c r="F9" s="7">
        <v>12</v>
      </c>
      <c r="G9" s="7">
        <v>8</v>
      </c>
      <c r="H9" s="7">
        <v>9</v>
      </c>
      <c r="I9" s="7">
        <v>2</v>
      </c>
      <c r="J9" s="6">
        <v>66</v>
      </c>
      <c r="K9" s="7">
        <f>SUM('2011'!J9-'2010'!J9)</f>
        <v>0</v>
      </c>
    </row>
    <row r="10" spans="1:12" ht="13" x14ac:dyDescent="0.3">
      <c r="A10" s="6" t="s">
        <v>15</v>
      </c>
      <c r="B10" s="7">
        <v>4</v>
      </c>
      <c r="C10" s="7">
        <v>37</v>
      </c>
      <c r="D10" s="7">
        <v>12</v>
      </c>
      <c r="E10" s="7">
        <v>11</v>
      </c>
      <c r="F10" s="7">
        <v>10</v>
      </c>
      <c r="G10" s="7">
        <v>28</v>
      </c>
      <c r="H10" s="7">
        <v>34</v>
      </c>
      <c r="I10" s="7">
        <v>3</v>
      </c>
      <c r="J10" s="6">
        <v>139</v>
      </c>
      <c r="K10" s="7">
        <f>SUM('2011'!J10-'2010'!J10)</f>
        <v>1</v>
      </c>
    </row>
    <row r="11" spans="1:12" ht="13" x14ac:dyDescent="0.3">
      <c r="A11" s="6" t="s">
        <v>16</v>
      </c>
      <c r="B11" s="7">
        <v>0</v>
      </c>
      <c r="C11" s="7">
        <v>15</v>
      </c>
      <c r="D11" s="7">
        <v>4</v>
      </c>
      <c r="E11" s="7">
        <v>2</v>
      </c>
      <c r="F11" s="7">
        <v>13</v>
      </c>
      <c r="G11" s="7">
        <v>7</v>
      </c>
      <c r="H11" s="7">
        <v>7</v>
      </c>
      <c r="I11" s="7">
        <v>2</v>
      </c>
      <c r="J11" s="6">
        <v>50</v>
      </c>
      <c r="K11" s="7">
        <f>SUM('2011'!J11-'2010'!J11)</f>
        <v>0</v>
      </c>
    </row>
    <row r="12" spans="1:12" ht="13" x14ac:dyDescent="0.3">
      <c r="A12" s="6" t="s">
        <v>17</v>
      </c>
      <c r="B12" s="7">
        <v>3</v>
      </c>
      <c r="C12" s="7">
        <v>25</v>
      </c>
      <c r="D12" s="7">
        <v>7</v>
      </c>
      <c r="E12" s="7">
        <v>5</v>
      </c>
      <c r="F12" s="7">
        <v>15</v>
      </c>
      <c r="G12" s="7">
        <v>7</v>
      </c>
      <c r="H12" s="7">
        <v>4</v>
      </c>
      <c r="I12" s="7">
        <v>3</v>
      </c>
      <c r="J12" s="6">
        <v>69</v>
      </c>
      <c r="K12" s="7">
        <f>SUM('2011'!J12-'2010'!J12)</f>
        <v>0</v>
      </c>
    </row>
    <row r="13" spans="1:12" ht="13" x14ac:dyDescent="0.3">
      <c r="A13" s="6" t="s">
        <v>18</v>
      </c>
      <c r="B13" s="7">
        <v>28</v>
      </c>
      <c r="C13" s="7">
        <v>26</v>
      </c>
      <c r="D13" s="7">
        <v>8</v>
      </c>
      <c r="E13" s="7">
        <v>16</v>
      </c>
      <c r="F13" s="7">
        <v>30</v>
      </c>
      <c r="G13" s="7">
        <v>20</v>
      </c>
      <c r="H13" s="7">
        <v>26</v>
      </c>
      <c r="I13" s="7">
        <v>0</v>
      </c>
      <c r="J13" s="6">
        <v>154</v>
      </c>
      <c r="K13" s="7">
        <f>SUM('2011'!J13-'2010'!J13)</f>
        <v>2</v>
      </c>
    </row>
    <row r="14" spans="1:12" ht="13" x14ac:dyDescent="0.3">
      <c r="A14" s="6" t="s">
        <v>19</v>
      </c>
      <c r="B14" s="7">
        <v>8373</v>
      </c>
      <c r="C14" s="7">
        <v>3983</v>
      </c>
      <c r="D14" s="7">
        <v>1980</v>
      </c>
      <c r="E14" s="7">
        <v>956</v>
      </c>
      <c r="F14" s="7">
        <v>317</v>
      </c>
      <c r="G14" s="7">
        <v>101</v>
      </c>
      <c r="H14" s="7">
        <v>10</v>
      </c>
      <c r="I14" s="7">
        <v>1</v>
      </c>
      <c r="J14" s="6">
        <v>15721</v>
      </c>
      <c r="K14" s="7">
        <f>SUM('2011'!J14-'2010'!J14)</f>
        <v>14</v>
      </c>
    </row>
    <row r="15" spans="1:12" ht="13" x14ac:dyDescent="0.3">
      <c r="A15" s="6" t="s">
        <v>20</v>
      </c>
      <c r="B15" s="7">
        <v>0</v>
      </c>
      <c r="C15" s="7">
        <v>4</v>
      </c>
      <c r="D15" s="7">
        <v>7</v>
      </c>
      <c r="E15" s="7">
        <v>2</v>
      </c>
      <c r="F15" s="7">
        <v>7</v>
      </c>
      <c r="G15" s="7">
        <v>4</v>
      </c>
      <c r="H15" s="7">
        <v>8</v>
      </c>
      <c r="I15" s="7">
        <v>1</v>
      </c>
      <c r="J15" s="6">
        <v>33</v>
      </c>
      <c r="K15" s="7">
        <f>SUM('2011'!J15-'2010'!J15)</f>
        <v>0</v>
      </c>
    </row>
    <row r="16" spans="1:12" ht="13" x14ac:dyDescent="0.3">
      <c r="A16" s="6" t="s">
        <v>21</v>
      </c>
      <c r="B16" s="7">
        <v>83</v>
      </c>
      <c r="C16" s="7">
        <v>149</v>
      </c>
      <c r="D16" s="7">
        <v>170</v>
      </c>
      <c r="E16" s="7">
        <v>135</v>
      </c>
      <c r="F16" s="7">
        <v>47</v>
      </c>
      <c r="G16" s="7">
        <v>9</v>
      </c>
      <c r="H16" s="7">
        <v>5</v>
      </c>
      <c r="I16" s="7">
        <v>0</v>
      </c>
      <c r="J16" s="6">
        <v>598</v>
      </c>
      <c r="K16" s="7">
        <f>SUM('2011'!J16-'2010'!J16)</f>
        <v>0</v>
      </c>
    </row>
    <row r="17" spans="1:11" ht="13" x14ac:dyDescent="0.3">
      <c r="A17" s="6" t="s">
        <v>32</v>
      </c>
      <c r="B17" s="7">
        <v>25707</v>
      </c>
      <c r="C17" s="7">
        <v>8193</v>
      </c>
      <c r="D17" s="7">
        <v>2828</v>
      </c>
      <c r="E17" s="7">
        <v>1610</v>
      </c>
      <c r="F17" s="7">
        <v>572</v>
      </c>
      <c r="G17" s="7">
        <v>149</v>
      </c>
      <c r="H17" s="7">
        <v>53</v>
      </c>
      <c r="I17" s="7">
        <v>20</v>
      </c>
      <c r="J17" s="6">
        <v>39132</v>
      </c>
      <c r="K17" s="7">
        <f>SUM('2011'!J17-'2010'!J17)</f>
        <v>83</v>
      </c>
    </row>
    <row r="18" spans="1:11" ht="13" x14ac:dyDescent="0.3">
      <c r="A18" s="6" t="s">
        <v>22</v>
      </c>
      <c r="B18" s="7">
        <v>71</v>
      </c>
      <c r="C18" s="7">
        <v>87</v>
      </c>
      <c r="D18" s="7">
        <v>113</v>
      </c>
      <c r="E18" s="7">
        <v>15</v>
      </c>
      <c r="F18" s="7">
        <v>3</v>
      </c>
      <c r="G18" s="7">
        <v>0</v>
      </c>
      <c r="H18" s="7">
        <v>0</v>
      </c>
      <c r="I18" s="7">
        <v>0</v>
      </c>
      <c r="J18" s="6">
        <v>289</v>
      </c>
      <c r="K18" s="7">
        <f>SUM('2011'!J18-'2010'!J18)</f>
        <v>-1</v>
      </c>
    </row>
    <row r="19" spans="1:11" ht="13" x14ac:dyDescent="0.3">
      <c r="A19" s="6" t="s">
        <v>23</v>
      </c>
      <c r="B19" s="7">
        <v>5</v>
      </c>
      <c r="C19" s="7">
        <v>5</v>
      </c>
      <c r="D19" s="7">
        <v>4</v>
      </c>
      <c r="E19" s="7">
        <v>2</v>
      </c>
      <c r="F19" s="7">
        <v>11</v>
      </c>
      <c r="G19" s="7">
        <v>8</v>
      </c>
      <c r="H19" s="7">
        <v>9</v>
      </c>
      <c r="I19" s="7">
        <v>0</v>
      </c>
      <c r="J19" s="6">
        <v>44</v>
      </c>
      <c r="K19" s="7">
        <f>SUM('2011'!J19-'2010'!J19)</f>
        <v>-1</v>
      </c>
    </row>
    <row r="20" spans="1:11" ht="13" x14ac:dyDescent="0.3">
      <c r="A20" s="6" t="s">
        <v>24</v>
      </c>
      <c r="B20" s="7">
        <v>5</v>
      </c>
      <c r="C20" s="7">
        <v>0</v>
      </c>
      <c r="D20" s="7">
        <v>1</v>
      </c>
      <c r="E20" s="7">
        <v>0</v>
      </c>
      <c r="F20" s="7">
        <v>2</v>
      </c>
      <c r="G20" s="7">
        <v>2</v>
      </c>
      <c r="H20" s="7">
        <v>2</v>
      </c>
      <c r="I20" s="7">
        <v>0</v>
      </c>
      <c r="J20" s="6">
        <v>12</v>
      </c>
      <c r="K20" s="7">
        <f>SUM('2011'!J20-'2010'!J20)</f>
        <v>0</v>
      </c>
    </row>
    <row r="21" spans="1:11" ht="13" x14ac:dyDescent="0.3">
      <c r="A21" s="6" t="s">
        <v>25</v>
      </c>
      <c r="B21" s="7">
        <v>117</v>
      </c>
      <c r="C21" s="7">
        <v>180</v>
      </c>
      <c r="D21" s="7">
        <v>346</v>
      </c>
      <c r="E21" s="7">
        <v>287</v>
      </c>
      <c r="F21" s="7">
        <v>179</v>
      </c>
      <c r="G21" s="7">
        <v>49</v>
      </c>
      <c r="H21" s="7">
        <v>16</v>
      </c>
      <c r="I21" s="7">
        <v>0</v>
      </c>
      <c r="J21" s="6">
        <v>1174</v>
      </c>
      <c r="K21" s="7">
        <f>SUM('2011'!J21-'2010'!J21)</f>
        <v>13</v>
      </c>
    </row>
    <row r="22" spans="1:11" ht="13" x14ac:dyDescent="0.3">
      <c r="A22" s="6" t="s">
        <v>26</v>
      </c>
      <c r="B22" s="7">
        <v>533</v>
      </c>
      <c r="C22" s="7">
        <v>814</v>
      </c>
      <c r="D22" s="7">
        <v>804</v>
      </c>
      <c r="E22" s="7">
        <v>265</v>
      </c>
      <c r="F22" s="7">
        <v>132</v>
      </c>
      <c r="G22" s="7">
        <v>89</v>
      </c>
      <c r="H22" s="7">
        <v>83</v>
      </c>
      <c r="I22" s="7">
        <v>9</v>
      </c>
      <c r="J22" s="6">
        <v>2729</v>
      </c>
      <c r="K22" s="7">
        <f>SUM('2011'!J22-'2010'!J22)</f>
        <v>0</v>
      </c>
    </row>
    <row r="23" spans="1:11" ht="13" x14ac:dyDescent="0.3">
      <c r="A23" s="6" t="s">
        <v>27</v>
      </c>
      <c r="B23" s="7">
        <v>2560</v>
      </c>
      <c r="C23" s="7">
        <v>1021</v>
      </c>
      <c r="D23" s="7">
        <v>512</v>
      </c>
      <c r="E23" s="7">
        <v>138</v>
      </c>
      <c r="F23" s="7">
        <v>15</v>
      </c>
      <c r="G23" s="7">
        <v>2</v>
      </c>
      <c r="H23" s="7">
        <v>1</v>
      </c>
      <c r="I23" s="7">
        <v>1</v>
      </c>
      <c r="J23" s="6">
        <v>4250</v>
      </c>
      <c r="K23" s="7">
        <f>SUM('2011'!J23-'2010'!J23)</f>
        <v>12</v>
      </c>
    </row>
    <row r="24" spans="1:11" ht="13" x14ac:dyDescent="0.3">
      <c r="A24" s="6" t="s">
        <v>28</v>
      </c>
      <c r="B24" s="7">
        <v>6</v>
      </c>
      <c r="C24" s="7">
        <v>8</v>
      </c>
      <c r="D24" s="7">
        <v>5</v>
      </c>
      <c r="E24" s="7">
        <v>9</v>
      </c>
      <c r="F24" s="7">
        <v>11</v>
      </c>
      <c r="G24" s="7">
        <v>10</v>
      </c>
      <c r="H24" s="7">
        <v>7</v>
      </c>
      <c r="I24" s="7">
        <v>0</v>
      </c>
      <c r="J24" s="6">
        <v>56</v>
      </c>
      <c r="K24" s="7">
        <f>SUM('2011'!J24-'2010'!J24)</f>
        <v>0</v>
      </c>
    </row>
    <row r="25" spans="1:11" ht="13" x14ac:dyDescent="0.3">
      <c r="A25" s="6" t="s">
        <v>29</v>
      </c>
      <c r="B25" s="7">
        <v>312</v>
      </c>
      <c r="C25" s="7">
        <v>445</v>
      </c>
      <c r="D25" s="7">
        <v>243</v>
      </c>
      <c r="E25" s="7">
        <v>267</v>
      </c>
      <c r="F25" s="7">
        <v>69</v>
      </c>
      <c r="G25" s="7">
        <v>19</v>
      </c>
      <c r="H25" s="7">
        <v>12</v>
      </c>
      <c r="I25" s="7">
        <v>1</v>
      </c>
      <c r="J25" s="6">
        <v>1368</v>
      </c>
      <c r="K25" s="7">
        <f>SUM('2011'!J25-'2010'!J25)</f>
        <v>7</v>
      </c>
    </row>
    <row r="26" spans="1:11" ht="13" x14ac:dyDescent="0.3">
      <c r="A26" s="6" t="s">
        <v>30</v>
      </c>
      <c r="B26" s="7">
        <v>168</v>
      </c>
      <c r="C26" s="7">
        <v>829</v>
      </c>
      <c r="D26" s="7">
        <v>471</v>
      </c>
      <c r="E26" s="7">
        <v>550</v>
      </c>
      <c r="F26" s="7">
        <v>148</v>
      </c>
      <c r="G26" s="7">
        <v>32</v>
      </c>
      <c r="H26" s="7">
        <v>9</v>
      </c>
      <c r="I26" s="7">
        <v>0</v>
      </c>
      <c r="J26" s="6">
        <v>2207</v>
      </c>
      <c r="K26" s="7">
        <f>SUM('2011'!J26-'2010'!J26)</f>
        <v>34</v>
      </c>
    </row>
    <row r="27" spans="1:11" ht="13" x14ac:dyDescent="0.3">
      <c r="A27" s="6" t="s">
        <v>31</v>
      </c>
      <c r="B27" s="7">
        <v>157</v>
      </c>
      <c r="C27" s="7">
        <v>132</v>
      </c>
      <c r="D27" s="7">
        <v>164</v>
      </c>
      <c r="E27" s="7">
        <v>95</v>
      </c>
      <c r="F27" s="7">
        <v>26</v>
      </c>
      <c r="G27" s="7">
        <v>4</v>
      </c>
      <c r="H27" s="7">
        <v>4</v>
      </c>
      <c r="I27" s="7">
        <v>0</v>
      </c>
      <c r="J27" s="6">
        <v>582</v>
      </c>
      <c r="K27" s="7">
        <f>SUM('2011'!J27-'2010'!J27)</f>
        <v>26</v>
      </c>
    </row>
    <row r="28" spans="1:11" ht="13" x14ac:dyDescent="0.3">
      <c r="A28" s="6" t="s">
        <v>33</v>
      </c>
      <c r="B28" s="7">
        <v>492</v>
      </c>
      <c r="C28" s="7">
        <v>862</v>
      </c>
      <c r="D28" s="7">
        <v>764</v>
      </c>
      <c r="E28" s="7">
        <v>306</v>
      </c>
      <c r="F28" s="7">
        <v>173</v>
      </c>
      <c r="G28" s="7">
        <v>95</v>
      </c>
      <c r="H28" s="7">
        <v>102</v>
      </c>
      <c r="I28" s="7">
        <v>4</v>
      </c>
      <c r="J28" s="6">
        <v>2798</v>
      </c>
      <c r="K28" s="7">
        <f>SUM('2011'!J28-'2010'!J28)</f>
        <v>11</v>
      </c>
    </row>
    <row r="29" spans="1:11" ht="13" x14ac:dyDescent="0.3">
      <c r="A29" s="6" t="s">
        <v>34</v>
      </c>
      <c r="B29" s="7">
        <v>2</v>
      </c>
      <c r="C29" s="7">
        <v>2</v>
      </c>
      <c r="D29" s="7">
        <v>1</v>
      </c>
      <c r="E29" s="7">
        <v>0</v>
      </c>
      <c r="F29" s="7">
        <v>1</v>
      </c>
      <c r="G29" s="7">
        <v>0</v>
      </c>
      <c r="H29" s="7">
        <v>2</v>
      </c>
      <c r="I29" s="7">
        <v>0</v>
      </c>
      <c r="J29" s="6">
        <v>8</v>
      </c>
      <c r="K29" s="7">
        <f>SUM('2011'!J29-'2010'!J29)</f>
        <v>0</v>
      </c>
    </row>
    <row r="30" spans="1:11" ht="13" x14ac:dyDescent="0.3">
      <c r="A30" s="6" t="s">
        <v>35</v>
      </c>
      <c r="B30" s="7">
        <v>5</v>
      </c>
      <c r="C30" s="7">
        <v>9</v>
      </c>
      <c r="D30" s="7">
        <v>0</v>
      </c>
      <c r="E30" s="7">
        <v>0</v>
      </c>
      <c r="F30" s="7">
        <v>6</v>
      </c>
      <c r="G30" s="7">
        <v>5</v>
      </c>
      <c r="H30" s="7">
        <v>5</v>
      </c>
      <c r="I30" s="7">
        <v>0</v>
      </c>
      <c r="J30" s="6">
        <v>30</v>
      </c>
      <c r="K30" s="7">
        <f>SUM('2011'!J30-'2010'!J30)</f>
        <v>0</v>
      </c>
    </row>
    <row r="31" spans="1:11" ht="13" x14ac:dyDescent="0.3">
      <c r="A31" s="3" t="s">
        <v>11</v>
      </c>
      <c r="B31" s="5">
        <f>SUM(B8:B30)</f>
        <v>38649</v>
      </c>
      <c r="C31" s="5">
        <f t="shared" ref="C31:J31" si="0">SUM(C8:C30)</f>
        <v>16845</v>
      </c>
      <c r="D31" s="5">
        <f t="shared" si="0"/>
        <v>8454</v>
      </c>
      <c r="E31" s="5">
        <f t="shared" si="0"/>
        <v>4687</v>
      </c>
      <c r="F31" s="5">
        <f t="shared" si="0"/>
        <v>1816</v>
      </c>
      <c r="G31" s="5">
        <f t="shared" si="0"/>
        <v>682</v>
      </c>
      <c r="H31" s="5">
        <f t="shared" si="0"/>
        <v>427</v>
      </c>
      <c r="I31" s="5">
        <f t="shared" si="0"/>
        <v>47</v>
      </c>
      <c r="J31" s="3">
        <f t="shared" si="0"/>
        <v>71607</v>
      </c>
      <c r="K31" s="5">
        <f>SUM('2011'!J31-'2010'!J31)</f>
        <v>200</v>
      </c>
    </row>
  </sheetData>
  <phoneticPr fontId="1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sqref="A1:XFD1048576"/>
    </sheetView>
  </sheetViews>
  <sheetFormatPr defaultColWidth="8.6328125" defaultRowHeight="12.5" x14ac:dyDescent="0.25"/>
  <cols>
    <col min="1" max="1" width="20.6328125" style="23" bestFit="1" customWidth="1"/>
    <col min="2" max="10" width="8.6328125" style="23"/>
    <col min="11" max="11" width="24.36328125" style="23" bestFit="1" customWidth="1"/>
    <col min="12" max="16384" width="8.6328125" style="23"/>
  </cols>
  <sheetData>
    <row r="1" spans="1:12" ht="27.75" customHeight="1" x14ac:dyDescent="0.25">
      <c r="A1" s="20" t="s">
        <v>39</v>
      </c>
      <c r="B1" s="21"/>
      <c r="C1" s="21"/>
      <c r="D1" s="21"/>
      <c r="E1" s="21"/>
      <c r="F1" s="21"/>
      <c r="G1" s="21"/>
      <c r="H1" s="21"/>
      <c r="I1" s="21"/>
      <c r="J1" s="22"/>
    </row>
    <row r="3" spans="1:12" ht="30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6" spans="1:12" ht="13" x14ac:dyDescent="0.3">
      <c r="A6" s="25" t="s">
        <v>12</v>
      </c>
      <c r="B6" s="26" t="s">
        <v>2</v>
      </c>
      <c r="C6" s="26"/>
      <c r="D6" s="26"/>
      <c r="E6" s="26"/>
      <c r="F6" s="26"/>
      <c r="G6" s="26"/>
      <c r="H6" s="26"/>
      <c r="I6" s="26"/>
      <c r="J6" s="26"/>
      <c r="K6" s="27"/>
    </row>
    <row r="7" spans="1:12" ht="13" x14ac:dyDescent="0.25">
      <c r="A7" s="27"/>
      <c r="B7" s="26" t="s">
        <v>3</v>
      </c>
      <c r="C7" s="26" t="s">
        <v>4</v>
      </c>
      <c r="D7" s="26" t="s">
        <v>5</v>
      </c>
      <c r="E7" s="26" t="s">
        <v>6</v>
      </c>
      <c r="F7" s="26" t="s">
        <v>7</v>
      </c>
      <c r="G7" s="26" t="s">
        <v>8</v>
      </c>
      <c r="H7" s="26" t="s">
        <v>9</v>
      </c>
      <c r="I7" s="26" t="s">
        <v>10</v>
      </c>
      <c r="J7" s="26" t="s">
        <v>11</v>
      </c>
      <c r="K7" s="26" t="s">
        <v>36</v>
      </c>
    </row>
    <row r="8" spans="1:12" ht="13" x14ac:dyDescent="0.3">
      <c r="A8" s="28" t="s">
        <v>13</v>
      </c>
      <c r="B8" s="29">
        <v>5</v>
      </c>
      <c r="C8" s="29">
        <v>1</v>
      </c>
      <c r="D8" s="29">
        <v>8</v>
      </c>
      <c r="E8" s="29">
        <v>14</v>
      </c>
      <c r="F8" s="29">
        <v>16</v>
      </c>
      <c r="G8" s="29">
        <v>33</v>
      </c>
      <c r="H8" s="29">
        <v>20</v>
      </c>
      <c r="I8" s="29">
        <v>0</v>
      </c>
      <c r="J8" s="28">
        <f>SUM(B8:I8)</f>
        <v>97</v>
      </c>
      <c r="K8" s="29">
        <f>SUM('2012'!J8-'2011'!J8)</f>
        <v>-1</v>
      </c>
    </row>
    <row r="9" spans="1:12" ht="13" x14ac:dyDescent="0.3">
      <c r="A9" s="28" t="s">
        <v>14</v>
      </c>
      <c r="B9" s="29">
        <v>14</v>
      </c>
      <c r="C9" s="29">
        <v>18</v>
      </c>
      <c r="D9" s="29">
        <v>2</v>
      </c>
      <c r="E9" s="29">
        <v>2</v>
      </c>
      <c r="F9" s="29">
        <v>12</v>
      </c>
      <c r="G9" s="29">
        <v>8</v>
      </c>
      <c r="H9" s="29">
        <v>9</v>
      </c>
      <c r="I9" s="29">
        <v>2</v>
      </c>
      <c r="J9" s="28">
        <f t="shared" ref="J9:J30" si="0">SUM(B9:I9)</f>
        <v>67</v>
      </c>
      <c r="K9" s="29">
        <f>SUM('2012'!J9-'2011'!J9)</f>
        <v>1</v>
      </c>
    </row>
    <row r="10" spans="1:12" ht="13" x14ac:dyDescent="0.3">
      <c r="A10" s="28" t="s">
        <v>15</v>
      </c>
      <c r="B10" s="29">
        <v>4</v>
      </c>
      <c r="C10" s="29">
        <v>37</v>
      </c>
      <c r="D10" s="29">
        <v>12</v>
      </c>
      <c r="E10" s="29">
        <v>10</v>
      </c>
      <c r="F10" s="29">
        <v>10</v>
      </c>
      <c r="G10" s="29">
        <v>28</v>
      </c>
      <c r="H10" s="29">
        <v>35</v>
      </c>
      <c r="I10" s="29">
        <v>3</v>
      </c>
      <c r="J10" s="28">
        <f t="shared" si="0"/>
        <v>139</v>
      </c>
      <c r="K10" s="29">
        <f>SUM('2012'!J10-'2011'!J10)</f>
        <v>0</v>
      </c>
    </row>
    <row r="11" spans="1:12" ht="13" x14ac:dyDescent="0.3">
      <c r="A11" s="28" t="s">
        <v>16</v>
      </c>
      <c r="B11" s="29">
        <v>0</v>
      </c>
      <c r="C11" s="29">
        <v>15</v>
      </c>
      <c r="D11" s="29">
        <v>4</v>
      </c>
      <c r="E11" s="29">
        <v>2</v>
      </c>
      <c r="F11" s="29">
        <v>13</v>
      </c>
      <c r="G11" s="29">
        <v>7</v>
      </c>
      <c r="H11" s="29">
        <v>7</v>
      </c>
      <c r="I11" s="29">
        <v>2</v>
      </c>
      <c r="J11" s="28">
        <f t="shared" si="0"/>
        <v>50</v>
      </c>
      <c r="K11" s="29">
        <f>SUM('2012'!J11-'2011'!J11)</f>
        <v>0</v>
      </c>
    </row>
    <row r="12" spans="1:12" ht="13" x14ac:dyDescent="0.3">
      <c r="A12" s="28" t="s">
        <v>17</v>
      </c>
      <c r="B12" s="29">
        <v>3</v>
      </c>
      <c r="C12" s="29">
        <v>25</v>
      </c>
      <c r="D12" s="29">
        <v>7</v>
      </c>
      <c r="E12" s="29">
        <v>5</v>
      </c>
      <c r="F12" s="29">
        <v>15</v>
      </c>
      <c r="G12" s="29">
        <v>7</v>
      </c>
      <c r="H12" s="29">
        <v>4</v>
      </c>
      <c r="I12" s="29">
        <v>3</v>
      </c>
      <c r="J12" s="28">
        <f t="shared" si="0"/>
        <v>69</v>
      </c>
      <c r="K12" s="29">
        <f>SUM('2012'!J12-'2011'!J12)</f>
        <v>0</v>
      </c>
    </row>
    <row r="13" spans="1:12" ht="13" x14ac:dyDescent="0.3">
      <c r="A13" s="28" t="s">
        <v>18</v>
      </c>
      <c r="B13" s="29">
        <v>28</v>
      </c>
      <c r="C13" s="29">
        <v>26</v>
      </c>
      <c r="D13" s="29">
        <v>8</v>
      </c>
      <c r="E13" s="29">
        <v>16</v>
      </c>
      <c r="F13" s="29">
        <v>30</v>
      </c>
      <c r="G13" s="29">
        <v>20</v>
      </c>
      <c r="H13" s="29">
        <v>26</v>
      </c>
      <c r="I13" s="29">
        <v>0</v>
      </c>
      <c r="J13" s="28">
        <f t="shared" si="0"/>
        <v>154</v>
      </c>
      <c r="K13" s="29">
        <f>SUM('2012'!J13-'2011'!J13)</f>
        <v>0</v>
      </c>
    </row>
    <row r="14" spans="1:12" ht="13" x14ac:dyDescent="0.3">
      <c r="A14" s="28" t="s">
        <v>19</v>
      </c>
      <c r="B14" s="29">
        <v>8396</v>
      </c>
      <c r="C14" s="29">
        <v>4014</v>
      </c>
      <c r="D14" s="29">
        <v>2000</v>
      </c>
      <c r="E14" s="29">
        <v>953</v>
      </c>
      <c r="F14" s="29">
        <v>327</v>
      </c>
      <c r="G14" s="29">
        <v>103</v>
      </c>
      <c r="H14" s="29">
        <v>10</v>
      </c>
      <c r="I14" s="29">
        <v>1</v>
      </c>
      <c r="J14" s="28">
        <f t="shared" si="0"/>
        <v>15804</v>
      </c>
      <c r="K14" s="29">
        <f>SUM('2012'!J14-'2011'!J14)</f>
        <v>83</v>
      </c>
    </row>
    <row r="15" spans="1:12" ht="13" x14ac:dyDescent="0.3">
      <c r="A15" s="28" t="s">
        <v>20</v>
      </c>
      <c r="B15" s="29">
        <v>0</v>
      </c>
      <c r="C15" s="29">
        <v>4</v>
      </c>
      <c r="D15" s="29">
        <v>7</v>
      </c>
      <c r="E15" s="29">
        <v>2</v>
      </c>
      <c r="F15" s="29">
        <v>7</v>
      </c>
      <c r="G15" s="29">
        <v>4</v>
      </c>
      <c r="H15" s="29">
        <v>8</v>
      </c>
      <c r="I15" s="29">
        <v>1</v>
      </c>
      <c r="J15" s="28">
        <f t="shared" si="0"/>
        <v>33</v>
      </c>
      <c r="K15" s="29">
        <f>SUM('2012'!J15-'2011'!J15)</f>
        <v>0</v>
      </c>
    </row>
    <row r="16" spans="1:12" ht="13" x14ac:dyDescent="0.3">
      <c r="A16" s="28" t="s">
        <v>21</v>
      </c>
      <c r="B16" s="29">
        <v>84</v>
      </c>
      <c r="C16" s="29">
        <v>149</v>
      </c>
      <c r="D16" s="29">
        <v>169</v>
      </c>
      <c r="E16" s="29">
        <v>135</v>
      </c>
      <c r="F16" s="29">
        <v>49</v>
      </c>
      <c r="G16" s="29">
        <v>8</v>
      </c>
      <c r="H16" s="29">
        <v>5</v>
      </c>
      <c r="I16" s="29">
        <v>0</v>
      </c>
      <c r="J16" s="28">
        <f t="shared" si="0"/>
        <v>599</v>
      </c>
      <c r="K16" s="29">
        <f>SUM('2012'!J16-'2011'!J16)</f>
        <v>1</v>
      </c>
    </row>
    <row r="17" spans="1:11" ht="13" x14ac:dyDescent="0.3">
      <c r="A17" s="28" t="s">
        <v>32</v>
      </c>
      <c r="B17" s="29">
        <v>25732</v>
      </c>
      <c r="C17" s="29">
        <v>8288</v>
      </c>
      <c r="D17" s="29">
        <v>2848</v>
      </c>
      <c r="E17" s="29">
        <v>1633</v>
      </c>
      <c r="F17" s="29">
        <v>591</v>
      </c>
      <c r="G17" s="29">
        <v>148</v>
      </c>
      <c r="H17" s="29">
        <v>53</v>
      </c>
      <c r="I17" s="29">
        <v>20</v>
      </c>
      <c r="J17" s="28">
        <f t="shared" si="0"/>
        <v>39313</v>
      </c>
      <c r="K17" s="29">
        <f>SUM('2012'!J17-'2011'!J17)</f>
        <v>181</v>
      </c>
    </row>
    <row r="18" spans="1:11" ht="13" x14ac:dyDescent="0.3">
      <c r="A18" s="28" t="s">
        <v>22</v>
      </c>
      <c r="B18" s="29">
        <v>71</v>
      </c>
      <c r="C18" s="29">
        <v>93</v>
      </c>
      <c r="D18" s="29">
        <v>111</v>
      </c>
      <c r="E18" s="29">
        <v>16</v>
      </c>
      <c r="F18" s="29">
        <v>3</v>
      </c>
      <c r="G18" s="29">
        <v>0</v>
      </c>
      <c r="H18" s="29">
        <v>0</v>
      </c>
      <c r="I18" s="29">
        <v>0</v>
      </c>
      <c r="J18" s="28">
        <f t="shared" si="0"/>
        <v>294</v>
      </c>
      <c r="K18" s="29">
        <f>SUM('2012'!J18-'2011'!J18)</f>
        <v>5</v>
      </c>
    </row>
    <row r="19" spans="1:11" ht="13" x14ac:dyDescent="0.3">
      <c r="A19" s="28" t="s">
        <v>23</v>
      </c>
      <c r="B19" s="29">
        <v>5</v>
      </c>
      <c r="C19" s="29">
        <v>5</v>
      </c>
      <c r="D19" s="29">
        <v>4</v>
      </c>
      <c r="E19" s="29">
        <v>2</v>
      </c>
      <c r="F19" s="29">
        <v>11</v>
      </c>
      <c r="G19" s="29">
        <v>8</v>
      </c>
      <c r="H19" s="29">
        <v>9</v>
      </c>
      <c r="I19" s="29">
        <v>0</v>
      </c>
      <c r="J19" s="28">
        <f t="shared" si="0"/>
        <v>44</v>
      </c>
      <c r="K19" s="29">
        <f>SUM('2012'!J19-'2011'!J19)</f>
        <v>0</v>
      </c>
    </row>
    <row r="20" spans="1:11" ht="13" x14ac:dyDescent="0.3">
      <c r="A20" s="28" t="s">
        <v>24</v>
      </c>
      <c r="B20" s="29">
        <v>5</v>
      </c>
      <c r="C20" s="29">
        <v>0</v>
      </c>
      <c r="D20" s="29">
        <v>1</v>
      </c>
      <c r="E20" s="29">
        <v>0</v>
      </c>
      <c r="F20" s="29">
        <v>2</v>
      </c>
      <c r="G20" s="29">
        <v>2</v>
      </c>
      <c r="H20" s="29">
        <v>2</v>
      </c>
      <c r="I20" s="29">
        <v>0</v>
      </c>
      <c r="J20" s="28">
        <f t="shared" si="0"/>
        <v>12</v>
      </c>
      <c r="K20" s="29">
        <f>SUM('2012'!J20-'2011'!J20)</f>
        <v>0</v>
      </c>
    </row>
    <row r="21" spans="1:11" ht="13" x14ac:dyDescent="0.3">
      <c r="A21" s="28" t="s">
        <v>25</v>
      </c>
      <c r="B21" s="29">
        <v>117</v>
      </c>
      <c r="C21" s="29">
        <v>182</v>
      </c>
      <c r="D21" s="29">
        <v>348</v>
      </c>
      <c r="E21" s="29">
        <v>290</v>
      </c>
      <c r="F21" s="29">
        <v>183</v>
      </c>
      <c r="G21" s="29">
        <v>53</v>
      </c>
      <c r="H21" s="29">
        <v>16</v>
      </c>
      <c r="I21" s="29">
        <v>0</v>
      </c>
      <c r="J21" s="28">
        <f t="shared" si="0"/>
        <v>1189</v>
      </c>
      <c r="K21" s="29">
        <f>SUM('2012'!J21-'2011'!J21)</f>
        <v>15</v>
      </c>
    </row>
    <row r="22" spans="1:11" ht="13" x14ac:dyDescent="0.3">
      <c r="A22" s="28" t="s">
        <v>26</v>
      </c>
      <c r="B22" s="29">
        <v>534</v>
      </c>
      <c r="C22" s="29">
        <v>812</v>
      </c>
      <c r="D22" s="29">
        <v>807</v>
      </c>
      <c r="E22" s="29">
        <v>262</v>
      </c>
      <c r="F22" s="29">
        <v>132</v>
      </c>
      <c r="G22" s="29">
        <v>90</v>
      </c>
      <c r="H22" s="29">
        <v>83</v>
      </c>
      <c r="I22" s="29">
        <v>9</v>
      </c>
      <c r="J22" s="28">
        <f t="shared" si="0"/>
        <v>2729</v>
      </c>
      <c r="K22" s="29">
        <f>SUM('2012'!J22-'2011'!J22)</f>
        <v>0</v>
      </c>
    </row>
    <row r="23" spans="1:11" ht="13" x14ac:dyDescent="0.3">
      <c r="A23" s="28" t="s">
        <v>27</v>
      </c>
      <c r="B23" s="29">
        <v>2564</v>
      </c>
      <c r="C23" s="29">
        <v>1023</v>
      </c>
      <c r="D23" s="29">
        <v>513</v>
      </c>
      <c r="E23" s="29">
        <v>143</v>
      </c>
      <c r="F23" s="29">
        <v>15</v>
      </c>
      <c r="G23" s="29">
        <v>2</v>
      </c>
      <c r="H23" s="29">
        <v>1</v>
      </c>
      <c r="I23" s="29">
        <v>1</v>
      </c>
      <c r="J23" s="28">
        <f t="shared" si="0"/>
        <v>4262</v>
      </c>
      <c r="K23" s="29">
        <f>SUM('2012'!J23-'2011'!J23)</f>
        <v>12</v>
      </c>
    </row>
    <row r="24" spans="1:11" ht="13" x14ac:dyDescent="0.3">
      <c r="A24" s="28" t="s">
        <v>28</v>
      </c>
      <c r="B24" s="29">
        <v>6</v>
      </c>
      <c r="C24" s="29">
        <v>8</v>
      </c>
      <c r="D24" s="29">
        <v>5</v>
      </c>
      <c r="E24" s="29">
        <v>9</v>
      </c>
      <c r="F24" s="29">
        <v>11</v>
      </c>
      <c r="G24" s="29">
        <v>10</v>
      </c>
      <c r="H24" s="29">
        <v>7</v>
      </c>
      <c r="I24" s="29">
        <v>0</v>
      </c>
      <c r="J24" s="28">
        <f t="shared" si="0"/>
        <v>56</v>
      </c>
      <c r="K24" s="29">
        <f>SUM('2012'!J24-'2011'!J24)</f>
        <v>0</v>
      </c>
    </row>
    <row r="25" spans="1:11" ht="13" x14ac:dyDescent="0.3">
      <c r="A25" s="28" t="s">
        <v>29</v>
      </c>
      <c r="B25" s="29">
        <v>311</v>
      </c>
      <c r="C25" s="29">
        <v>445</v>
      </c>
      <c r="D25" s="29">
        <v>242</v>
      </c>
      <c r="E25" s="29">
        <v>265</v>
      </c>
      <c r="F25" s="29">
        <v>75</v>
      </c>
      <c r="G25" s="29">
        <v>19</v>
      </c>
      <c r="H25" s="29">
        <v>12</v>
      </c>
      <c r="I25" s="29">
        <v>1</v>
      </c>
      <c r="J25" s="28">
        <f t="shared" si="0"/>
        <v>1370</v>
      </c>
      <c r="K25" s="29">
        <f>SUM('2012'!J25-'2011'!J25)</f>
        <v>2</v>
      </c>
    </row>
    <row r="26" spans="1:11" ht="13" x14ac:dyDescent="0.3">
      <c r="A26" s="28" t="s">
        <v>30</v>
      </c>
      <c r="B26" s="29">
        <v>171</v>
      </c>
      <c r="C26" s="29">
        <v>840</v>
      </c>
      <c r="D26" s="29">
        <v>485</v>
      </c>
      <c r="E26" s="29">
        <v>558</v>
      </c>
      <c r="F26" s="29">
        <v>166</v>
      </c>
      <c r="G26" s="29">
        <v>29</v>
      </c>
      <c r="H26" s="29">
        <v>9</v>
      </c>
      <c r="I26" s="29">
        <v>0</v>
      </c>
      <c r="J26" s="28">
        <f t="shared" si="0"/>
        <v>2258</v>
      </c>
      <c r="K26" s="29">
        <f>SUM('2012'!J26-'2011'!J26)</f>
        <v>51</v>
      </c>
    </row>
    <row r="27" spans="1:11" ht="13" x14ac:dyDescent="0.3">
      <c r="A27" s="28" t="s">
        <v>31</v>
      </c>
      <c r="B27" s="29">
        <v>157</v>
      </c>
      <c r="C27" s="29">
        <v>140</v>
      </c>
      <c r="D27" s="29">
        <v>166</v>
      </c>
      <c r="E27" s="29">
        <v>101</v>
      </c>
      <c r="F27" s="29">
        <v>26</v>
      </c>
      <c r="G27" s="29">
        <v>4</v>
      </c>
      <c r="H27" s="29">
        <v>4</v>
      </c>
      <c r="I27" s="29">
        <v>0</v>
      </c>
      <c r="J27" s="28">
        <f t="shared" si="0"/>
        <v>598</v>
      </c>
      <c r="K27" s="29">
        <f>SUM('2012'!J27-'2011'!J27)</f>
        <v>16</v>
      </c>
    </row>
    <row r="28" spans="1:11" ht="13" x14ac:dyDescent="0.3">
      <c r="A28" s="28" t="s">
        <v>33</v>
      </c>
      <c r="B28" s="29">
        <v>493</v>
      </c>
      <c r="C28" s="29">
        <v>861</v>
      </c>
      <c r="D28" s="29">
        <v>766</v>
      </c>
      <c r="E28" s="29">
        <v>306</v>
      </c>
      <c r="F28" s="29">
        <v>178</v>
      </c>
      <c r="G28" s="29">
        <v>94</v>
      </c>
      <c r="H28" s="29">
        <v>101</v>
      </c>
      <c r="I28" s="29">
        <v>4</v>
      </c>
      <c r="J28" s="28">
        <f t="shared" si="0"/>
        <v>2803</v>
      </c>
      <c r="K28" s="29">
        <f>SUM('2012'!J28-'2011'!J28)</f>
        <v>5</v>
      </c>
    </row>
    <row r="29" spans="1:11" ht="13" x14ac:dyDescent="0.3">
      <c r="A29" s="28" t="s">
        <v>34</v>
      </c>
      <c r="B29" s="29">
        <v>2</v>
      </c>
      <c r="C29" s="29">
        <v>2</v>
      </c>
      <c r="D29" s="29">
        <v>1</v>
      </c>
      <c r="E29" s="29">
        <v>0</v>
      </c>
      <c r="F29" s="29">
        <v>1</v>
      </c>
      <c r="G29" s="29">
        <v>0</v>
      </c>
      <c r="H29" s="29">
        <v>2</v>
      </c>
      <c r="I29" s="29">
        <v>0</v>
      </c>
      <c r="J29" s="28">
        <f t="shared" si="0"/>
        <v>8</v>
      </c>
      <c r="K29" s="29">
        <f>SUM('2012'!J29-'2011'!J29)</f>
        <v>0</v>
      </c>
    </row>
    <row r="30" spans="1:11" ht="13" x14ac:dyDescent="0.3">
      <c r="A30" s="28" t="s">
        <v>35</v>
      </c>
      <c r="B30" s="29">
        <v>5</v>
      </c>
      <c r="C30" s="29">
        <v>9</v>
      </c>
      <c r="D30" s="29">
        <v>0</v>
      </c>
      <c r="E30" s="29">
        <v>0</v>
      </c>
      <c r="F30" s="29">
        <v>6</v>
      </c>
      <c r="G30" s="29">
        <v>5</v>
      </c>
      <c r="H30" s="29">
        <v>5</v>
      </c>
      <c r="I30" s="29">
        <v>0</v>
      </c>
      <c r="J30" s="28">
        <f t="shared" si="0"/>
        <v>30</v>
      </c>
      <c r="K30" s="29">
        <f>SUM('2012'!J30-'2011'!J30)</f>
        <v>0</v>
      </c>
    </row>
    <row r="31" spans="1:11" ht="13" x14ac:dyDescent="0.3">
      <c r="A31" s="25" t="s">
        <v>11</v>
      </c>
      <c r="B31" s="27">
        <f>SUM(B8:B30)</f>
        <v>38707</v>
      </c>
      <c r="C31" s="27">
        <f t="shared" ref="C31:J31" si="1">SUM(C8:C30)</f>
        <v>16997</v>
      </c>
      <c r="D31" s="27">
        <f t="shared" si="1"/>
        <v>8514</v>
      </c>
      <c r="E31" s="27">
        <f t="shared" si="1"/>
        <v>4724</v>
      </c>
      <c r="F31" s="27">
        <f t="shared" si="1"/>
        <v>1879</v>
      </c>
      <c r="G31" s="27">
        <f t="shared" si="1"/>
        <v>682</v>
      </c>
      <c r="H31" s="27">
        <f t="shared" si="1"/>
        <v>428</v>
      </c>
      <c r="I31" s="27">
        <f t="shared" si="1"/>
        <v>47</v>
      </c>
      <c r="J31" s="25">
        <f t="shared" si="1"/>
        <v>71978</v>
      </c>
      <c r="K31" s="27">
        <f>SUM('2012'!J31-'2011'!J31)</f>
        <v>371</v>
      </c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workbookViewId="0">
      <selection activeCell="A43" sqref="A43"/>
    </sheetView>
  </sheetViews>
  <sheetFormatPr defaultColWidth="8.6328125" defaultRowHeight="12.5" x14ac:dyDescent="0.25"/>
  <cols>
    <col min="1" max="1" width="21" style="23" customWidth="1"/>
    <col min="2" max="10" width="8.6328125" style="23"/>
    <col min="11" max="11" width="23.36328125" style="23" customWidth="1"/>
    <col min="12" max="16384" width="8.6328125" style="23"/>
  </cols>
  <sheetData>
    <row r="1" spans="1:11" ht="15.5" x14ac:dyDescent="0.25">
      <c r="A1" s="20" t="s">
        <v>40</v>
      </c>
      <c r="B1" s="21"/>
      <c r="C1" s="21"/>
      <c r="D1" s="21"/>
      <c r="E1" s="21"/>
      <c r="F1" s="21"/>
      <c r="G1" s="21"/>
      <c r="H1" s="21"/>
      <c r="I1" s="21"/>
      <c r="J1" s="22"/>
    </row>
    <row r="3" spans="1:11" ht="33.7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</row>
    <row r="6" spans="1:11" ht="13" x14ac:dyDescent="0.3">
      <c r="A6" s="25" t="s">
        <v>12</v>
      </c>
      <c r="B6" s="26" t="s">
        <v>2</v>
      </c>
      <c r="C6" s="26"/>
      <c r="D6" s="26"/>
      <c r="E6" s="26"/>
      <c r="F6" s="26"/>
      <c r="G6" s="26"/>
      <c r="H6" s="26"/>
      <c r="I6" s="26"/>
      <c r="J6" s="26"/>
      <c r="K6" s="27"/>
    </row>
    <row r="7" spans="1:11" ht="13" x14ac:dyDescent="0.25">
      <c r="A7" s="27"/>
      <c r="B7" s="26" t="s">
        <v>3</v>
      </c>
      <c r="C7" s="26" t="s">
        <v>4</v>
      </c>
      <c r="D7" s="26" t="s">
        <v>5</v>
      </c>
      <c r="E7" s="26" t="s">
        <v>6</v>
      </c>
      <c r="F7" s="26" t="s">
        <v>7</v>
      </c>
      <c r="G7" s="26" t="s">
        <v>8</v>
      </c>
      <c r="H7" s="26" t="s">
        <v>9</v>
      </c>
      <c r="I7" s="26" t="s">
        <v>10</v>
      </c>
      <c r="J7" s="26" t="s">
        <v>11</v>
      </c>
      <c r="K7" s="26" t="s">
        <v>36</v>
      </c>
    </row>
    <row r="8" spans="1:11" ht="13" x14ac:dyDescent="0.3">
      <c r="A8" s="28" t="s">
        <v>13</v>
      </c>
      <c r="B8" s="29">
        <v>5</v>
      </c>
      <c r="C8" s="29">
        <v>1</v>
      </c>
      <c r="D8" s="29">
        <v>8</v>
      </c>
      <c r="E8" s="29">
        <v>14</v>
      </c>
      <c r="F8" s="29">
        <v>15</v>
      </c>
      <c r="G8" s="29">
        <v>33</v>
      </c>
      <c r="H8" s="29">
        <v>20</v>
      </c>
      <c r="I8" s="29">
        <v>0</v>
      </c>
      <c r="J8" s="28">
        <f>SUM(B8:I8)</f>
        <v>96</v>
      </c>
      <c r="K8" s="29">
        <f>SUM('2013'!J8-'2012'!J8)</f>
        <v>-1</v>
      </c>
    </row>
    <row r="9" spans="1:11" ht="13" x14ac:dyDescent="0.3">
      <c r="A9" s="28" t="s">
        <v>14</v>
      </c>
      <c r="B9" s="29">
        <v>14</v>
      </c>
      <c r="C9" s="29">
        <v>18</v>
      </c>
      <c r="D9" s="29">
        <v>2</v>
      </c>
      <c r="E9" s="29">
        <v>2</v>
      </c>
      <c r="F9" s="29">
        <v>11</v>
      </c>
      <c r="G9" s="29">
        <v>9</v>
      </c>
      <c r="H9" s="29">
        <v>9</v>
      </c>
      <c r="I9" s="29">
        <v>2</v>
      </c>
      <c r="J9" s="28">
        <f t="shared" ref="J9:J30" si="0">SUM(B9:I9)</f>
        <v>67</v>
      </c>
      <c r="K9" s="29">
        <f>SUM('2013'!J9-'2012'!J9)</f>
        <v>0</v>
      </c>
    </row>
    <row r="10" spans="1:11" ht="13" x14ac:dyDescent="0.3">
      <c r="A10" s="28" t="s">
        <v>15</v>
      </c>
      <c r="B10" s="29">
        <v>4</v>
      </c>
      <c r="C10" s="29">
        <v>37</v>
      </c>
      <c r="D10" s="29">
        <v>12</v>
      </c>
      <c r="E10" s="29">
        <v>10</v>
      </c>
      <c r="F10" s="29">
        <v>8</v>
      </c>
      <c r="G10" s="29">
        <v>29</v>
      </c>
      <c r="H10" s="29">
        <v>36</v>
      </c>
      <c r="I10" s="29">
        <v>3</v>
      </c>
      <c r="J10" s="28">
        <f t="shared" si="0"/>
        <v>139</v>
      </c>
      <c r="K10" s="29">
        <f>SUM('2013'!J10-'2012'!J10)</f>
        <v>0</v>
      </c>
    </row>
    <row r="11" spans="1:11" ht="13" x14ac:dyDescent="0.3">
      <c r="A11" s="28" t="s">
        <v>16</v>
      </c>
      <c r="B11" s="29">
        <v>0</v>
      </c>
      <c r="C11" s="29">
        <v>15</v>
      </c>
      <c r="D11" s="29">
        <v>4</v>
      </c>
      <c r="E11" s="29">
        <v>2</v>
      </c>
      <c r="F11" s="29">
        <v>13</v>
      </c>
      <c r="G11" s="29">
        <v>7</v>
      </c>
      <c r="H11" s="29">
        <v>7</v>
      </c>
      <c r="I11" s="29">
        <v>2</v>
      </c>
      <c r="J11" s="28">
        <f t="shared" si="0"/>
        <v>50</v>
      </c>
      <c r="K11" s="29">
        <f>SUM('2013'!J11-'2012'!J11)</f>
        <v>0</v>
      </c>
    </row>
    <row r="12" spans="1:11" ht="13" x14ac:dyDescent="0.3">
      <c r="A12" s="28" t="s">
        <v>17</v>
      </c>
      <c r="B12" s="29">
        <v>3</v>
      </c>
      <c r="C12" s="29">
        <v>26</v>
      </c>
      <c r="D12" s="29">
        <v>7</v>
      </c>
      <c r="E12" s="29">
        <v>5</v>
      </c>
      <c r="F12" s="29">
        <v>15</v>
      </c>
      <c r="G12" s="29">
        <v>7</v>
      </c>
      <c r="H12" s="29">
        <v>4</v>
      </c>
      <c r="I12" s="29">
        <v>3</v>
      </c>
      <c r="J12" s="28">
        <f t="shared" si="0"/>
        <v>70</v>
      </c>
      <c r="K12" s="29">
        <f>SUM('2013'!J12-'2012'!J12)</f>
        <v>1</v>
      </c>
    </row>
    <row r="13" spans="1:11" ht="13" x14ac:dyDescent="0.3">
      <c r="A13" s="28" t="s">
        <v>18</v>
      </c>
      <c r="B13" s="29">
        <v>28</v>
      </c>
      <c r="C13" s="29">
        <v>26</v>
      </c>
      <c r="D13" s="29">
        <v>8</v>
      </c>
      <c r="E13" s="29">
        <v>16</v>
      </c>
      <c r="F13" s="29">
        <v>30</v>
      </c>
      <c r="G13" s="29">
        <v>20</v>
      </c>
      <c r="H13" s="29">
        <v>26</v>
      </c>
      <c r="I13" s="29">
        <v>0</v>
      </c>
      <c r="J13" s="28">
        <f t="shared" si="0"/>
        <v>154</v>
      </c>
      <c r="K13" s="29">
        <f>SUM('2013'!J13-'2012'!J13)</f>
        <v>0</v>
      </c>
    </row>
    <row r="14" spans="1:11" ht="13" x14ac:dyDescent="0.3">
      <c r="A14" s="28" t="s">
        <v>19</v>
      </c>
      <c r="B14" s="29">
        <v>8402</v>
      </c>
      <c r="C14" s="29">
        <v>4040</v>
      </c>
      <c r="D14" s="29">
        <v>2025</v>
      </c>
      <c r="E14" s="29">
        <v>925</v>
      </c>
      <c r="F14" s="29">
        <v>333</v>
      </c>
      <c r="G14" s="29">
        <v>104</v>
      </c>
      <c r="H14" s="29">
        <v>9</v>
      </c>
      <c r="I14" s="29">
        <v>1</v>
      </c>
      <c r="J14" s="28">
        <f t="shared" si="0"/>
        <v>15839</v>
      </c>
      <c r="K14" s="29">
        <f>SUM('2013'!J14-'2012'!J14)</f>
        <v>35</v>
      </c>
    </row>
    <row r="15" spans="1:11" ht="13" x14ac:dyDescent="0.3">
      <c r="A15" s="28" t="s">
        <v>20</v>
      </c>
      <c r="B15" s="29">
        <v>0</v>
      </c>
      <c r="C15" s="29">
        <v>4</v>
      </c>
      <c r="D15" s="29">
        <v>6</v>
      </c>
      <c r="E15" s="29">
        <v>3</v>
      </c>
      <c r="F15" s="29">
        <v>7</v>
      </c>
      <c r="G15" s="29">
        <v>4</v>
      </c>
      <c r="H15" s="29">
        <v>8</v>
      </c>
      <c r="I15" s="29">
        <v>1</v>
      </c>
      <c r="J15" s="28">
        <f t="shared" si="0"/>
        <v>33</v>
      </c>
      <c r="K15" s="29">
        <f>SUM('2013'!J15-'2012'!J15)</f>
        <v>0</v>
      </c>
    </row>
    <row r="16" spans="1:11" ht="13" x14ac:dyDescent="0.3">
      <c r="A16" s="28" t="s">
        <v>21</v>
      </c>
      <c r="B16" s="29">
        <v>85</v>
      </c>
      <c r="C16" s="29">
        <v>149</v>
      </c>
      <c r="D16" s="29">
        <v>169</v>
      </c>
      <c r="E16" s="29">
        <v>135</v>
      </c>
      <c r="F16" s="29">
        <v>49</v>
      </c>
      <c r="G16" s="29">
        <v>8</v>
      </c>
      <c r="H16" s="29">
        <v>5</v>
      </c>
      <c r="I16" s="29">
        <v>0</v>
      </c>
      <c r="J16" s="28">
        <f t="shared" si="0"/>
        <v>600</v>
      </c>
      <c r="K16" s="29">
        <f>SUM('2013'!J16-'2012'!J16)</f>
        <v>1</v>
      </c>
    </row>
    <row r="17" spans="1:11" ht="13" x14ac:dyDescent="0.3">
      <c r="A17" s="28" t="s">
        <v>32</v>
      </c>
      <c r="B17" s="29">
        <v>25791</v>
      </c>
      <c r="C17" s="29">
        <v>8350</v>
      </c>
      <c r="D17" s="29">
        <v>2881</v>
      </c>
      <c r="E17" s="29">
        <v>1648</v>
      </c>
      <c r="F17" s="29">
        <v>597</v>
      </c>
      <c r="G17" s="29">
        <v>147</v>
      </c>
      <c r="H17" s="29">
        <v>53</v>
      </c>
      <c r="I17" s="29">
        <v>20</v>
      </c>
      <c r="J17" s="28">
        <f t="shared" si="0"/>
        <v>39487</v>
      </c>
      <c r="K17" s="29">
        <f>SUM('2013'!J17-'2012'!J17)</f>
        <v>174</v>
      </c>
    </row>
    <row r="18" spans="1:11" ht="13" x14ac:dyDescent="0.3">
      <c r="A18" s="28" t="s">
        <v>22</v>
      </c>
      <c r="B18" s="29">
        <v>71</v>
      </c>
      <c r="C18" s="29">
        <v>89</v>
      </c>
      <c r="D18" s="29">
        <v>111</v>
      </c>
      <c r="E18" s="29">
        <v>15</v>
      </c>
      <c r="F18" s="29">
        <v>3</v>
      </c>
      <c r="G18" s="29">
        <v>0</v>
      </c>
      <c r="H18" s="29">
        <v>0</v>
      </c>
      <c r="I18" s="29">
        <v>0</v>
      </c>
      <c r="J18" s="28">
        <f t="shared" si="0"/>
        <v>289</v>
      </c>
      <c r="K18" s="29">
        <f>SUM('2013'!J18-'2012'!J18)</f>
        <v>-5</v>
      </c>
    </row>
    <row r="19" spans="1:11" ht="13" x14ac:dyDescent="0.3">
      <c r="A19" s="28" t="s">
        <v>23</v>
      </c>
      <c r="B19" s="29">
        <v>5</v>
      </c>
      <c r="C19" s="29">
        <v>5</v>
      </c>
      <c r="D19" s="29">
        <v>4</v>
      </c>
      <c r="E19" s="29">
        <v>1</v>
      </c>
      <c r="F19" s="29">
        <v>12</v>
      </c>
      <c r="G19" s="29">
        <v>8</v>
      </c>
      <c r="H19" s="29">
        <v>9</v>
      </c>
      <c r="I19" s="29">
        <v>0</v>
      </c>
      <c r="J19" s="28">
        <f t="shared" si="0"/>
        <v>44</v>
      </c>
      <c r="K19" s="29">
        <f>SUM('2013'!J19-'2012'!J19)</f>
        <v>0</v>
      </c>
    </row>
    <row r="20" spans="1:11" ht="13" x14ac:dyDescent="0.3">
      <c r="A20" s="28" t="s">
        <v>24</v>
      </c>
      <c r="B20" s="29">
        <v>4</v>
      </c>
      <c r="C20" s="29">
        <v>0</v>
      </c>
      <c r="D20" s="29">
        <v>1</v>
      </c>
      <c r="E20" s="29">
        <v>0</v>
      </c>
      <c r="F20" s="29">
        <v>2</v>
      </c>
      <c r="G20" s="29">
        <v>2</v>
      </c>
      <c r="H20" s="29">
        <v>1</v>
      </c>
      <c r="I20" s="29">
        <v>1</v>
      </c>
      <c r="J20" s="28">
        <f t="shared" si="0"/>
        <v>11</v>
      </c>
      <c r="K20" s="29">
        <f>SUM('2013'!J20-'2012'!J20)</f>
        <v>-1</v>
      </c>
    </row>
    <row r="21" spans="1:11" ht="13" x14ac:dyDescent="0.3">
      <c r="A21" s="28" t="s">
        <v>25</v>
      </c>
      <c r="B21" s="29">
        <v>117</v>
      </c>
      <c r="C21" s="29">
        <v>182</v>
      </c>
      <c r="D21" s="29">
        <v>347</v>
      </c>
      <c r="E21" s="29">
        <v>289</v>
      </c>
      <c r="F21" s="29">
        <v>186</v>
      </c>
      <c r="G21" s="29">
        <v>53</v>
      </c>
      <c r="H21" s="29">
        <v>16</v>
      </c>
      <c r="I21" s="29">
        <v>0</v>
      </c>
      <c r="J21" s="28">
        <f t="shared" si="0"/>
        <v>1190</v>
      </c>
      <c r="K21" s="29">
        <f>SUM('2013'!J21-'2012'!J21)</f>
        <v>1</v>
      </c>
    </row>
    <row r="22" spans="1:11" ht="13" x14ac:dyDescent="0.3">
      <c r="A22" s="28" t="s">
        <v>26</v>
      </c>
      <c r="B22" s="29">
        <v>532</v>
      </c>
      <c r="C22" s="29">
        <v>813</v>
      </c>
      <c r="D22" s="29">
        <v>807</v>
      </c>
      <c r="E22" s="29">
        <v>262</v>
      </c>
      <c r="F22" s="29">
        <v>132</v>
      </c>
      <c r="G22" s="29">
        <v>90</v>
      </c>
      <c r="H22" s="29">
        <v>85</v>
      </c>
      <c r="I22" s="29">
        <v>9</v>
      </c>
      <c r="J22" s="28">
        <f t="shared" si="0"/>
        <v>2730</v>
      </c>
      <c r="K22" s="29">
        <f>SUM('2013'!J22-'2012'!J22)</f>
        <v>1</v>
      </c>
    </row>
    <row r="23" spans="1:11" ht="13" x14ac:dyDescent="0.3">
      <c r="A23" s="28" t="s">
        <v>27</v>
      </c>
      <c r="B23" s="29">
        <v>2560</v>
      </c>
      <c r="C23" s="29">
        <v>1036</v>
      </c>
      <c r="D23" s="29">
        <v>521</v>
      </c>
      <c r="E23" s="29">
        <v>147</v>
      </c>
      <c r="F23" s="29">
        <v>15</v>
      </c>
      <c r="G23" s="29">
        <v>2</v>
      </c>
      <c r="H23" s="29">
        <v>1</v>
      </c>
      <c r="I23" s="29">
        <v>1</v>
      </c>
      <c r="J23" s="28">
        <f t="shared" si="0"/>
        <v>4283</v>
      </c>
      <c r="K23" s="29">
        <f>SUM('2013'!J23-'2012'!J23)</f>
        <v>21</v>
      </c>
    </row>
    <row r="24" spans="1:11" ht="13" x14ac:dyDescent="0.3">
      <c r="A24" s="28" t="s">
        <v>28</v>
      </c>
      <c r="B24" s="29">
        <v>6</v>
      </c>
      <c r="C24" s="29">
        <v>8</v>
      </c>
      <c r="D24" s="29">
        <v>5</v>
      </c>
      <c r="E24" s="29">
        <v>9</v>
      </c>
      <c r="F24" s="29">
        <v>11</v>
      </c>
      <c r="G24" s="29">
        <v>10</v>
      </c>
      <c r="H24" s="29">
        <v>7</v>
      </c>
      <c r="I24" s="29">
        <v>0</v>
      </c>
      <c r="J24" s="28">
        <f t="shared" si="0"/>
        <v>56</v>
      </c>
      <c r="K24" s="29">
        <f>SUM('2013'!J24-'2012'!J24)</f>
        <v>0</v>
      </c>
    </row>
    <row r="25" spans="1:11" ht="13" x14ac:dyDescent="0.3">
      <c r="A25" s="28" t="s">
        <v>29</v>
      </c>
      <c r="B25" s="29">
        <v>314</v>
      </c>
      <c r="C25" s="29">
        <v>446</v>
      </c>
      <c r="D25" s="29">
        <v>242</v>
      </c>
      <c r="E25" s="29">
        <v>265</v>
      </c>
      <c r="F25" s="29">
        <v>76</v>
      </c>
      <c r="G25" s="29">
        <v>19</v>
      </c>
      <c r="H25" s="29">
        <v>12</v>
      </c>
      <c r="I25" s="29">
        <v>1</v>
      </c>
      <c r="J25" s="28">
        <f t="shared" si="0"/>
        <v>1375</v>
      </c>
      <c r="K25" s="29">
        <f>SUM('2013'!J25-'2012'!J25)</f>
        <v>5</v>
      </c>
    </row>
    <row r="26" spans="1:11" ht="13" x14ac:dyDescent="0.3">
      <c r="A26" s="28" t="s">
        <v>30</v>
      </c>
      <c r="B26" s="29">
        <v>171</v>
      </c>
      <c r="C26" s="29">
        <v>842</v>
      </c>
      <c r="D26" s="29">
        <v>497</v>
      </c>
      <c r="E26" s="29">
        <v>553</v>
      </c>
      <c r="F26" s="29">
        <v>171</v>
      </c>
      <c r="G26" s="29">
        <v>30</v>
      </c>
      <c r="H26" s="29">
        <v>8</v>
      </c>
      <c r="I26" s="29">
        <v>0</v>
      </c>
      <c r="J26" s="28">
        <f t="shared" si="0"/>
        <v>2272</v>
      </c>
      <c r="K26" s="29">
        <f>SUM('2013'!J26-'2012'!J26)</f>
        <v>14</v>
      </c>
    </row>
    <row r="27" spans="1:11" ht="13" x14ac:dyDescent="0.3">
      <c r="A27" s="28" t="s">
        <v>31</v>
      </c>
      <c r="B27" s="29">
        <v>156</v>
      </c>
      <c r="C27" s="29">
        <v>145</v>
      </c>
      <c r="D27" s="29">
        <v>164</v>
      </c>
      <c r="E27" s="29">
        <v>102</v>
      </c>
      <c r="F27" s="29">
        <v>26</v>
      </c>
      <c r="G27" s="29">
        <v>4</v>
      </c>
      <c r="H27" s="29">
        <v>4</v>
      </c>
      <c r="I27" s="29">
        <v>0</v>
      </c>
      <c r="J27" s="28">
        <f t="shared" si="0"/>
        <v>601</v>
      </c>
      <c r="K27" s="29">
        <f>SUM('2013'!J27-'2012'!J27)</f>
        <v>3</v>
      </c>
    </row>
    <row r="28" spans="1:11" ht="13" x14ac:dyDescent="0.3">
      <c r="A28" s="28" t="s">
        <v>33</v>
      </c>
      <c r="B28" s="29">
        <v>493</v>
      </c>
      <c r="C28" s="29">
        <v>863</v>
      </c>
      <c r="D28" s="29">
        <v>765</v>
      </c>
      <c r="E28" s="29">
        <v>302</v>
      </c>
      <c r="F28" s="29">
        <v>182</v>
      </c>
      <c r="G28" s="29">
        <v>97</v>
      </c>
      <c r="H28" s="29">
        <v>102</v>
      </c>
      <c r="I28" s="29">
        <v>4</v>
      </c>
      <c r="J28" s="28">
        <f t="shared" si="0"/>
        <v>2808</v>
      </c>
      <c r="K28" s="29">
        <f>SUM('2013'!J28-'2012'!J28)</f>
        <v>5</v>
      </c>
    </row>
    <row r="29" spans="1:11" ht="13" x14ac:dyDescent="0.3">
      <c r="A29" s="28" t="s">
        <v>34</v>
      </c>
      <c r="B29" s="29">
        <v>2</v>
      </c>
      <c r="C29" s="29">
        <v>2</v>
      </c>
      <c r="D29" s="29">
        <v>1</v>
      </c>
      <c r="E29" s="29">
        <v>0</v>
      </c>
      <c r="F29" s="29">
        <v>1</v>
      </c>
      <c r="G29" s="29">
        <v>0</v>
      </c>
      <c r="H29" s="29">
        <v>2</v>
      </c>
      <c r="I29" s="29">
        <v>0</v>
      </c>
      <c r="J29" s="28">
        <f t="shared" si="0"/>
        <v>8</v>
      </c>
      <c r="K29" s="29">
        <f>SUM('2013'!J29-'2012'!J29)</f>
        <v>0</v>
      </c>
    </row>
    <row r="30" spans="1:11" ht="13" x14ac:dyDescent="0.3">
      <c r="A30" s="28" t="s">
        <v>35</v>
      </c>
      <c r="B30" s="29">
        <v>5</v>
      </c>
      <c r="C30" s="29">
        <v>9</v>
      </c>
      <c r="D30" s="29">
        <v>0</v>
      </c>
      <c r="E30" s="29">
        <v>0</v>
      </c>
      <c r="F30" s="29">
        <v>6</v>
      </c>
      <c r="G30" s="29">
        <v>5</v>
      </c>
      <c r="H30" s="29">
        <v>5</v>
      </c>
      <c r="I30" s="29">
        <v>0</v>
      </c>
      <c r="J30" s="28">
        <f t="shared" si="0"/>
        <v>30</v>
      </c>
      <c r="K30" s="29">
        <f>SUM('2013'!J30-'2012'!J30)</f>
        <v>0</v>
      </c>
    </row>
    <row r="31" spans="1:11" ht="13" x14ac:dyDescent="0.3">
      <c r="A31" s="25" t="s">
        <v>11</v>
      </c>
      <c r="B31" s="27">
        <f>SUM(B8:B30)</f>
        <v>38768</v>
      </c>
      <c r="C31" s="27">
        <f t="shared" ref="C31:J31" si="1">SUM(C8:C30)</f>
        <v>17106</v>
      </c>
      <c r="D31" s="27">
        <f t="shared" si="1"/>
        <v>8587</v>
      </c>
      <c r="E31" s="27">
        <f t="shared" si="1"/>
        <v>4705</v>
      </c>
      <c r="F31" s="27">
        <f t="shared" si="1"/>
        <v>1901</v>
      </c>
      <c r="G31" s="27">
        <f t="shared" si="1"/>
        <v>688</v>
      </c>
      <c r="H31" s="27">
        <f t="shared" si="1"/>
        <v>429</v>
      </c>
      <c r="I31" s="27">
        <f t="shared" si="1"/>
        <v>48</v>
      </c>
      <c r="J31" s="25">
        <f t="shared" si="1"/>
        <v>72232</v>
      </c>
      <c r="K31" s="27">
        <f>SUM('2013'!J31-'2012'!J31)</f>
        <v>254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workbookViewId="0"/>
  </sheetViews>
  <sheetFormatPr defaultRowHeight="12.5" x14ac:dyDescent="0.25"/>
  <cols>
    <col min="1" max="1" width="21" customWidth="1"/>
    <col min="11" max="11" width="23.36328125" customWidth="1"/>
  </cols>
  <sheetData>
    <row r="1" spans="1:11" ht="15.5" x14ac:dyDescent="0.25">
      <c r="A1" s="20" t="s">
        <v>41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9">
        <v>5</v>
      </c>
      <c r="C8" s="9">
        <v>1</v>
      </c>
      <c r="D8" s="9">
        <v>8</v>
      </c>
      <c r="E8" s="9">
        <v>14</v>
      </c>
      <c r="F8" s="9">
        <v>15</v>
      </c>
      <c r="G8" s="9">
        <v>33</v>
      </c>
      <c r="H8" s="9">
        <v>21</v>
      </c>
      <c r="I8" s="9">
        <v>0</v>
      </c>
      <c r="J8" s="6">
        <f>SUM(B8:I8)</f>
        <v>97</v>
      </c>
      <c r="K8" s="7">
        <f>SUM('2014'!J8-'2013'!J8)</f>
        <v>1</v>
      </c>
    </row>
    <row r="9" spans="1:11" ht="13" x14ac:dyDescent="0.3">
      <c r="A9" s="6" t="s">
        <v>14</v>
      </c>
      <c r="B9" s="9">
        <v>14</v>
      </c>
      <c r="C9" s="9">
        <v>18</v>
      </c>
      <c r="D9" s="9">
        <v>1</v>
      </c>
      <c r="E9" s="9">
        <v>2</v>
      </c>
      <c r="F9" s="9">
        <v>12</v>
      </c>
      <c r="G9" s="9">
        <v>9</v>
      </c>
      <c r="H9" s="9">
        <v>9</v>
      </c>
      <c r="I9" s="9">
        <v>2</v>
      </c>
      <c r="J9" s="6">
        <f t="shared" ref="J9:J30" si="0">SUM(B9:I9)</f>
        <v>67</v>
      </c>
      <c r="K9" s="7">
        <f>SUM('2014'!J9-'2013'!J9)</f>
        <v>0</v>
      </c>
    </row>
    <row r="10" spans="1:11" ht="13" x14ac:dyDescent="0.3">
      <c r="A10" s="6" t="s">
        <v>15</v>
      </c>
      <c r="B10" s="9">
        <v>3</v>
      </c>
      <c r="C10" s="9">
        <v>37</v>
      </c>
      <c r="D10" s="9">
        <v>12</v>
      </c>
      <c r="E10" s="9">
        <v>11</v>
      </c>
      <c r="F10" s="9">
        <v>9</v>
      </c>
      <c r="G10" s="9">
        <v>29</v>
      </c>
      <c r="H10" s="9">
        <v>35</v>
      </c>
      <c r="I10" s="9">
        <v>4</v>
      </c>
      <c r="J10" s="6">
        <f t="shared" si="0"/>
        <v>140</v>
      </c>
      <c r="K10" s="7">
        <f>SUM('2014'!J10-'2013'!J10)</f>
        <v>1</v>
      </c>
    </row>
    <row r="11" spans="1:11" ht="13" x14ac:dyDescent="0.3">
      <c r="A11" s="6" t="s">
        <v>16</v>
      </c>
      <c r="B11" s="9">
        <v>0</v>
      </c>
      <c r="C11" s="9">
        <v>15</v>
      </c>
      <c r="D11" s="9">
        <v>4</v>
      </c>
      <c r="E11" s="9">
        <v>2</v>
      </c>
      <c r="F11" s="9">
        <v>13</v>
      </c>
      <c r="G11" s="9">
        <v>7</v>
      </c>
      <c r="H11" s="9">
        <v>7</v>
      </c>
      <c r="I11" s="9">
        <v>2</v>
      </c>
      <c r="J11" s="6">
        <f t="shared" si="0"/>
        <v>50</v>
      </c>
      <c r="K11" s="7">
        <f>SUM('2014'!J11-'2013'!J11)</f>
        <v>0</v>
      </c>
    </row>
    <row r="12" spans="1:11" ht="13" x14ac:dyDescent="0.3">
      <c r="A12" s="6" t="s">
        <v>17</v>
      </c>
      <c r="B12" s="9">
        <v>3</v>
      </c>
      <c r="C12" s="9">
        <v>26</v>
      </c>
      <c r="D12" s="9">
        <v>7</v>
      </c>
      <c r="E12" s="9">
        <v>5</v>
      </c>
      <c r="F12" s="9">
        <v>15</v>
      </c>
      <c r="G12" s="9">
        <v>7</v>
      </c>
      <c r="H12" s="9">
        <v>4</v>
      </c>
      <c r="I12" s="9">
        <v>3</v>
      </c>
      <c r="J12" s="6">
        <f t="shared" si="0"/>
        <v>70</v>
      </c>
      <c r="K12" s="7">
        <f>SUM('2014'!J12-'2013'!J12)</f>
        <v>0</v>
      </c>
    </row>
    <row r="13" spans="1:11" ht="13" x14ac:dyDescent="0.3">
      <c r="A13" s="6" t="s">
        <v>18</v>
      </c>
      <c r="B13" s="9">
        <v>27</v>
      </c>
      <c r="C13" s="9">
        <v>26</v>
      </c>
      <c r="D13" s="9">
        <v>8</v>
      </c>
      <c r="E13" s="9">
        <v>15</v>
      </c>
      <c r="F13" s="9">
        <v>31</v>
      </c>
      <c r="G13" s="9">
        <v>20</v>
      </c>
      <c r="H13" s="9">
        <v>26</v>
      </c>
      <c r="I13" s="9">
        <v>0</v>
      </c>
      <c r="J13" s="6">
        <f t="shared" si="0"/>
        <v>153</v>
      </c>
      <c r="K13" s="7">
        <f>SUM('2014'!J13-'2013'!J13)</f>
        <v>-1</v>
      </c>
    </row>
    <row r="14" spans="1:11" ht="13" x14ac:dyDescent="0.3">
      <c r="A14" s="6" t="s">
        <v>19</v>
      </c>
      <c r="B14" s="9">
        <v>8407</v>
      </c>
      <c r="C14" s="9">
        <v>4045</v>
      </c>
      <c r="D14" s="9">
        <v>2043</v>
      </c>
      <c r="E14" s="9">
        <v>928</v>
      </c>
      <c r="F14" s="9">
        <v>339</v>
      </c>
      <c r="G14" s="9">
        <v>104</v>
      </c>
      <c r="H14" s="9">
        <v>9</v>
      </c>
      <c r="I14" s="9">
        <v>1</v>
      </c>
      <c r="J14" s="6">
        <f t="shared" si="0"/>
        <v>15876</v>
      </c>
      <c r="K14" s="7">
        <f>SUM('2014'!J14-'2013'!J14)</f>
        <v>37</v>
      </c>
    </row>
    <row r="15" spans="1:11" ht="13" x14ac:dyDescent="0.3">
      <c r="A15" s="6" t="s">
        <v>20</v>
      </c>
      <c r="B15" s="9">
        <v>0</v>
      </c>
      <c r="C15" s="9">
        <v>4</v>
      </c>
      <c r="D15" s="9">
        <v>6</v>
      </c>
      <c r="E15" s="9">
        <v>3</v>
      </c>
      <c r="F15" s="9">
        <v>7</v>
      </c>
      <c r="G15" s="9">
        <v>4</v>
      </c>
      <c r="H15" s="9">
        <v>8</v>
      </c>
      <c r="I15" s="9">
        <v>1</v>
      </c>
      <c r="J15" s="6">
        <f t="shared" si="0"/>
        <v>33</v>
      </c>
      <c r="K15" s="7">
        <f>SUM('2014'!J15-'2013'!J15)</f>
        <v>0</v>
      </c>
    </row>
    <row r="16" spans="1:11" ht="13" x14ac:dyDescent="0.3">
      <c r="A16" s="6" t="s">
        <v>21</v>
      </c>
      <c r="B16" s="9">
        <v>85</v>
      </c>
      <c r="C16" s="9">
        <v>159</v>
      </c>
      <c r="D16" s="9">
        <v>158</v>
      </c>
      <c r="E16" s="9">
        <v>137</v>
      </c>
      <c r="F16" s="9">
        <v>52</v>
      </c>
      <c r="G16" s="9">
        <v>7</v>
      </c>
      <c r="H16" s="9">
        <v>5</v>
      </c>
      <c r="I16" s="9">
        <v>0</v>
      </c>
      <c r="J16" s="6">
        <f t="shared" si="0"/>
        <v>603</v>
      </c>
      <c r="K16" s="7">
        <f>SUM('2014'!J16-'2013'!J16)</f>
        <v>3</v>
      </c>
    </row>
    <row r="17" spans="1:11" ht="13" x14ac:dyDescent="0.3">
      <c r="A17" s="6" t="s">
        <v>32</v>
      </c>
      <c r="B17" s="9">
        <v>25873</v>
      </c>
      <c r="C17" s="9">
        <v>8482</v>
      </c>
      <c r="D17" s="9">
        <v>2908</v>
      </c>
      <c r="E17" s="9">
        <v>1672</v>
      </c>
      <c r="F17" s="9">
        <v>606</v>
      </c>
      <c r="G17" s="9">
        <v>148</v>
      </c>
      <c r="H17" s="9">
        <v>52</v>
      </c>
      <c r="I17" s="9">
        <v>21</v>
      </c>
      <c r="J17" s="6">
        <f t="shared" si="0"/>
        <v>39762</v>
      </c>
      <c r="K17" s="7">
        <f>SUM('2014'!J17-'2013'!J17)</f>
        <v>275</v>
      </c>
    </row>
    <row r="18" spans="1:11" ht="13" x14ac:dyDescent="0.3">
      <c r="A18" s="6" t="s">
        <v>22</v>
      </c>
      <c r="B18" s="9">
        <v>71</v>
      </c>
      <c r="C18" s="9">
        <v>89</v>
      </c>
      <c r="D18" s="9">
        <v>111</v>
      </c>
      <c r="E18" s="9">
        <v>15</v>
      </c>
      <c r="F18" s="9">
        <v>4</v>
      </c>
      <c r="G18" s="9">
        <v>0</v>
      </c>
      <c r="H18" s="9">
        <v>0</v>
      </c>
      <c r="I18" s="9">
        <v>0</v>
      </c>
      <c r="J18" s="6">
        <f t="shared" si="0"/>
        <v>290</v>
      </c>
      <c r="K18" s="7">
        <f>SUM('2014'!J18-'2013'!J18)</f>
        <v>1</v>
      </c>
    </row>
    <row r="19" spans="1:11" ht="13" x14ac:dyDescent="0.3">
      <c r="A19" s="6" t="s">
        <v>23</v>
      </c>
      <c r="B19" s="9">
        <v>5</v>
      </c>
      <c r="C19" s="9">
        <v>5</v>
      </c>
      <c r="D19" s="9">
        <v>4</v>
      </c>
      <c r="E19" s="9">
        <v>1</v>
      </c>
      <c r="F19" s="9">
        <v>12</v>
      </c>
      <c r="G19" s="9">
        <v>8</v>
      </c>
      <c r="H19" s="9">
        <v>9</v>
      </c>
      <c r="I19" s="9">
        <v>0</v>
      </c>
      <c r="J19" s="6">
        <f t="shared" si="0"/>
        <v>44</v>
      </c>
      <c r="K19" s="7">
        <f>SUM('2014'!J19-'2013'!J19)</f>
        <v>0</v>
      </c>
    </row>
    <row r="20" spans="1:11" ht="13" x14ac:dyDescent="0.3">
      <c r="A20" s="6" t="s">
        <v>24</v>
      </c>
      <c r="B20" s="9">
        <v>4</v>
      </c>
      <c r="C20" s="9">
        <v>0</v>
      </c>
      <c r="D20" s="9">
        <v>1</v>
      </c>
      <c r="E20" s="9">
        <v>0</v>
      </c>
      <c r="F20" s="9">
        <v>2</v>
      </c>
      <c r="G20" s="9">
        <v>2</v>
      </c>
      <c r="H20" s="9">
        <v>1</v>
      </c>
      <c r="I20" s="9">
        <v>1</v>
      </c>
      <c r="J20" s="6">
        <f t="shared" si="0"/>
        <v>11</v>
      </c>
      <c r="K20" s="7">
        <f>SUM('2014'!J20-'2013'!J20)</f>
        <v>0</v>
      </c>
    </row>
    <row r="21" spans="1:11" ht="13" x14ac:dyDescent="0.3">
      <c r="A21" s="6" t="s">
        <v>25</v>
      </c>
      <c r="B21" s="9">
        <v>114</v>
      </c>
      <c r="C21" s="9">
        <v>183</v>
      </c>
      <c r="D21" s="9">
        <v>349</v>
      </c>
      <c r="E21" s="9">
        <v>288</v>
      </c>
      <c r="F21" s="9">
        <v>188</v>
      </c>
      <c r="G21" s="9">
        <v>54</v>
      </c>
      <c r="H21" s="9">
        <v>17</v>
      </c>
      <c r="I21" s="9">
        <v>0</v>
      </c>
      <c r="J21" s="6">
        <f t="shared" si="0"/>
        <v>1193</v>
      </c>
      <c r="K21" s="7">
        <f>SUM('2014'!J21-'2013'!J21)</f>
        <v>3</v>
      </c>
    </row>
    <row r="22" spans="1:11" ht="13" x14ac:dyDescent="0.3">
      <c r="A22" s="6" t="s">
        <v>26</v>
      </c>
      <c r="B22" s="9">
        <v>534</v>
      </c>
      <c r="C22" s="9">
        <v>812</v>
      </c>
      <c r="D22" s="9">
        <v>805</v>
      </c>
      <c r="E22" s="9">
        <v>265</v>
      </c>
      <c r="F22" s="9">
        <v>135</v>
      </c>
      <c r="G22" s="9">
        <v>90</v>
      </c>
      <c r="H22" s="9">
        <v>87</v>
      </c>
      <c r="I22" s="9">
        <v>9</v>
      </c>
      <c r="J22" s="6">
        <f t="shared" si="0"/>
        <v>2737</v>
      </c>
      <c r="K22" s="7">
        <f>SUM('2014'!J22-'2013'!J22)</f>
        <v>7</v>
      </c>
    </row>
    <row r="23" spans="1:11" ht="13" x14ac:dyDescent="0.3">
      <c r="A23" s="6" t="s">
        <v>27</v>
      </c>
      <c r="B23" s="9">
        <v>2561</v>
      </c>
      <c r="C23" s="9">
        <v>1050</v>
      </c>
      <c r="D23" s="9">
        <v>527</v>
      </c>
      <c r="E23" s="9">
        <v>159</v>
      </c>
      <c r="F23" s="9">
        <v>15</v>
      </c>
      <c r="G23" s="9">
        <v>2</v>
      </c>
      <c r="H23" s="9">
        <v>1</v>
      </c>
      <c r="I23" s="9">
        <v>1</v>
      </c>
      <c r="J23" s="6">
        <f t="shared" si="0"/>
        <v>4316</v>
      </c>
      <c r="K23" s="7">
        <f>SUM('2014'!J23-'2013'!J23)</f>
        <v>33</v>
      </c>
    </row>
    <row r="24" spans="1:11" ht="13" x14ac:dyDescent="0.3">
      <c r="A24" s="6" t="s">
        <v>28</v>
      </c>
      <c r="B24" s="9">
        <v>6</v>
      </c>
      <c r="C24" s="9">
        <v>8</v>
      </c>
      <c r="D24" s="9">
        <v>5</v>
      </c>
      <c r="E24" s="9">
        <v>9</v>
      </c>
      <c r="F24" s="9">
        <v>11</v>
      </c>
      <c r="G24" s="9">
        <v>10</v>
      </c>
      <c r="H24" s="9">
        <v>7</v>
      </c>
      <c r="I24" s="9">
        <v>0</v>
      </c>
      <c r="J24" s="6">
        <f t="shared" si="0"/>
        <v>56</v>
      </c>
      <c r="K24" s="7">
        <f>SUM('2014'!J24-'2013'!J24)</f>
        <v>0</v>
      </c>
    </row>
    <row r="25" spans="1:11" ht="13" x14ac:dyDescent="0.3">
      <c r="A25" s="6" t="s">
        <v>29</v>
      </c>
      <c r="B25" s="9">
        <v>316</v>
      </c>
      <c r="C25" s="9">
        <v>453</v>
      </c>
      <c r="D25" s="9">
        <v>242</v>
      </c>
      <c r="E25" s="9">
        <v>266</v>
      </c>
      <c r="F25" s="9">
        <v>78</v>
      </c>
      <c r="G25" s="9">
        <v>19</v>
      </c>
      <c r="H25" s="9">
        <v>12</v>
      </c>
      <c r="I25" s="9">
        <v>1</v>
      </c>
      <c r="J25" s="6">
        <f t="shared" si="0"/>
        <v>1387</v>
      </c>
      <c r="K25" s="7">
        <f>SUM('2014'!J25-'2013'!J25)</f>
        <v>12</v>
      </c>
    </row>
    <row r="26" spans="1:11" ht="13" x14ac:dyDescent="0.3">
      <c r="A26" s="6" t="s">
        <v>30</v>
      </c>
      <c r="B26" s="9">
        <v>173</v>
      </c>
      <c r="C26" s="9">
        <v>845</v>
      </c>
      <c r="D26" s="9">
        <v>468</v>
      </c>
      <c r="E26" s="9">
        <v>594</v>
      </c>
      <c r="F26" s="9">
        <v>177</v>
      </c>
      <c r="G26" s="9">
        <v>30</v>
      </c>
      <c r="H26" s="9">
        <v>8</v>
      </c>
      <c r="I26" s="9">
        <v>0</v>
      </c>
      <c r="J26" s="6">
        <f t="shared" si="0"/>
        <v>2295</v>
      </c>
      <c r="K26" s="7">
        <f>SUM('2014'!J26-'2013'!J26)</f>
        <v>23</v>
      </c>
    </row>
    <row r="27" spans="1:11" ht="13" x14ac:dyDescent="0.3">
      <c r="A27" s="6" t="s">
        <v>31</v>
      </c>
      <c r="B27" s="9">
        <v>156</v>
      </c>
      <c r="C27" s="9">
        <v>145</v>
      </c>
      <c r="D27" s="9">
        <v>163</v>
      </c>
      <c r="E27" s="9">
        <v>103</v>
      </c>
      <c r="F27" s="9">
        <v>26</v>
      </c>
      <c r="G27" s="9">
        <v>4</v>
      </c>
      <c r="H27" s="9">
        <v>4</v>
      </c>
      <c r="I27" s="9">
        <v>0</v>
      </c>
      <c r="J27" s="6">
        <f t="shared" si="0"/>
        <v>601</v>
      </c>
      <c r="K27" s="7">
        <f>SUM('2014'!J27-'2013'!J27)</f>
        <v>0</v>
      </c>
    </row>
    <row r="28" spans="1:11" ht="13" x14ac:dyDescent="0.3">
      <c r="A28" s="6" t="s">
        <v>33</v>
      </c>
      <c r="B28" s="9">
        <v>492</v>
      </c>
      <c r="C28" s="9">
        <v>865</v>
      </c>
      <c r="D28" s="9">
        <v>763</v>
      </c>
      <c r="E28" s="9">
        <v>304</v>
      </c>
      <c r="F28" s="9">
        <v>183</v>
      </c>
      <c r="G28" s="9">
        <v>101</v>
      </c>
      <c r="H28" s="9">
        <v>103</v>
      </c>
      <c r="I28" s="9">
        <v>4</v>
      </c>
      <c r="J28" s="6">
        <f t="shared" si="0"/>
        <v>2815</v>
      </c>
      <c r="K28" s="7">
        <f>SUM('2014'!J28-'2013'!J28)</f>
        <v>7</v>
      </c>
    </row>
    <row r="29" spans="1:11" ht="13" x14ac:dyDescent="0.3">
      <c r="A29" s="6" t="s">
        <v>34</v>
      </c>
      <c r="B29" s="9">
        <v>2</v>
      </c>
      <c r="C29" s="9">
        <v>2</v>
      </c>
      <c r="D29" s="9">
        <v>1</v>
      </c>
      <c r="E29" s="9">
        <v>0</v>
      </c>
      <c r="F29" s="9">
        <v>1</v>
      </c>
      <c r="G29" s="9">
        <v>0</v>
      </c>
      <c r="H29" s="9">
        <v>2</v>
      </c>
      <c r="I29" s="9">
        <v>0</v>
      </c>
      <c r="J29" s="6">
        <f t="shared" si="0"/>
        <v>8</v>
      </c>
      <c r="K29" s="7">
        <f>SUM('2014'!J29-'2013'!J29)</f>
        <v>0</v>
      </c>
    </row>
    <row r="30" spans="1:11" ht="13" x14ac:dyDescent="0.3">
      <c r="A30" s="6" t="s">
        <v>35</v>
      </c>
      <c r="B30" s="9">
        <v>5</v>
      </c>
      <c r="C30" s="9">
        <v>9</v>
      </c>
      <c r="D30" s="9">
        <v>0</v>
      </c>
      <c r="E30" s="9">
        <v>0</v>
      </c>
      <c r="F30" s="9">
        <v>6</v>
      </c>
      <c r="G30" s="9">
        <v>5</v>
      </c>
      <c r="H30" s="9">
        <v>5</v>
      </c>
      <c r="I30" s="9">
        <v>0</v>
      </c>
      <c r="J30" s="6">
        <f t="shared" si="0"/>
        <v>30</v>
      </c>
      <c r="K30" s="7">
        <f>SUM('2014'!J30-'2013'!J30)</f>
        <v>0</v>
      </c>
    </row>
    <row r="31" spans="1:11" ht="13" x14ac:dyDescent="0.3">
      <c r="A31" s="3" t="s">
        <v>11</v>
      </c>
      <c r="B31" s="3">
        <f>SUM(B8:B30)</f>
        <v>38856</v>
      </c>
      <c r="C31" s="3">
        <f t="shared" ref="C31:J31" si="1">SUM(C8:C30)</f>
        <v>17279</v>
      </c>
      <c r="D31" s="3">
        <f t="shared" si="1"/>
        <v>8594</v>
      </c>
      <c r="E31" s="3">
        <f t="shared" si="1"/>
        <v>4793</v>
      </c>
      <c r="F31" s="3">
        <f t="shared" si="1"/>
        <v>1937</v>
      </c>
      <c r="G31" s="3">
        <f t="shared" si="1"/>
        <v>693</v>
      </c>
      <c r="H31" s="3">
        <f t="shared" si="1"/>
        <v>432</v>
      </c>
      <c r="I31" s="3">
        <f t="shared" si="1"/>
        <v>50</v>
      </c>
      <c r="J31" s="3">
        <f t="shared" si="1"/>
        <v>72634</v>
      </c>
      <c r="K31" s="5">
        <f>SUM(K8:K30)</f>
        <v>402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1"/>
  <sheetViews>
    <sheetView zoomScaleNormal="100" workbookViewId="0"/>
  </sheetViews>
  <sheetFormatPr defaultRowHeight="12.5" x14ac:dyDescent="0.25"/>
  <cols>
    <col min="1" max="1" width="21" customWidth="1"/>
    <col min="11" max="11" width="23.36328125" customWidth="1"/>
  </cols>
  <sheetData>
    <row r="1" spans="1:11" ht="15.5" x14ac:dyDescent="0.25">
      <c r="A1" s="20" t="s">
        <v>42</v>
      </c>
      <c r="B1" s="21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9">
        <v>5</v>
      </c>
      <c r="C8" s="9">
        <v>2</v>
      </c>
      <c r="D8" s="9">
        <v>8</v>
      </c>
      <c r="E8" s="9">
        <v>16</v>
      </c>
      <c r="F8" s="9">
        <v>14</v>
      </c>
      <c r="G8" s="9">
        <v>34</v>
      </c>
      <c r="H8" s="9">
        <v>21</v>
      </c>
      <c r="I8" s="9">
        <v>2</v>
      </c>
      <c r="J8" s="6">
        <f>SUM(B8:I8)</f>
        <v>102</v>
      </c>
      <c r="K8" s="7">
        <f>SUM('2015'!J8-'2014'!J8)</f>
        <v>5</v>
      </c>
    </row>
    <row r="9" spans="1:11" ht="13" x14ac:dyDescent="0.3">
      <c r="A9" s="6" t="s">
        <v>14</v>
      </c>
      <c r="B9" s="9">
        <v>12</v>
      </c>
      <c r="C9" s="9">
        <v>18</v>
      </c>
      <c r="D9" s="9">
        <v>3</v>
      </c>
      <c r="E9" s="9">
        <v>2</v>
      </c>
      <c r="F9" s="9">
        <v>12</v>
      </c>
      <c r="G9" s="9">
        <v>9</v>
      </c>
      <c r="H9" s="9">
        <v>9</v>
      </c>
      <c r="I9" s="9">
        <v>2</v>
      </c>
      <c r="J9" s="6">
        <f t="shared" ref="J9:J30" si="0">SUM(B9:I9)</f>
        <v>67</v>
      </c>
      <c r="K9" s="7">
        <f>SUM('2015'!J9-'2014'!J9)</f>
        <v>0</v>
      </c>
    </row>
    <row r="10" spans="1:11" ht="13" x14ac:dyDescent="0.3">
      <c r="A10" s="6" t="s">
        <v>15</v>
      </c>
      <c r="B10" s="9">
        <v>4</v>
      </c>
      <c r="C10" s="9">
        <v>37</v>
      </c>
      <c r="D10" s="9">
        <v>11</v>
      </c>
      <c r="E10" s="9">
        <v>11</v>
      </c>
      <c r="F10" s="9">
        <v>10</v>
      </c>
      <c r="G10" s="9">
        <v>28</v>
      </c>
      <c r="H10" s="9">
        <v>35</v>
      </c>
      <c r="I10" s="9">
        <v>5</v>
      </c>
      <c r="J10" s="6">
        <f t="shared" si="0"/>
        <v>141</v>
      </c>
      <c r="K10" s="7">
        <f>SUM('2015'!J10-'2014'!J10)</f>
        <v>1</v>
      </c>
    </row>
    <row r="11" spans="1:11" ht="13" x14ac:dyDescent="0.3">
      <c r="A11" s="6" t="s">
        <v>16</v>
      </c>
      <c r="B11" s="9">
        <v>0</v>
      </c>
      <c r="C11" s="9">
        <v>15</v>
      </c>
      <c r="D11" s="9">
        <v>4</v>
      </c>
      <c r="E11" s="9">
        <v>2</v>
      </c>
      <c r="F11" s="9">
        <v>13</v>
      </c>
      <c r="G11" s="9">
        <v>7</v>
      </c>
      <c r="H11" s="9">
        <v>7</v>
      </c>
      <c r="I11" s="9">
        <v>2</v>
      </c>
      <c r="J11" s="6">
        <f t="shared" si="0"/>
        <v>50</v>
      </c>
      <c r="K11" s="7">
        <f>SUM('2015'!J11-'2014'!J11)</f>
        <v>0</v>
      </c>
    </row>
    <row r="12" spans="1:11" ht="13" x14ac:dyDescent="0.3">
      <c r="A12" s="6" t="s">
        <v>17</v>
      </c>
      <c r="B12" s="9">
        <v>3</v>
      </c>
      <c r="C12" s="9">
        <v>26</v>
      </c>
      <c r="D12" s="9">
        <v>7</v>
      </c>
      <c r="E12" s="9">
        <v>5</v>
      </c>
      <c r="F12" s="9">
        <v>15</v>
      </c>
      <c r="G12" s="9">
        <v>7</v>
      </c>
      <c r="H12" s="9">
        <v>4</v>
      </c>
      <c r="I12" s="9">
        <v>3</v>
      </c>
      <c r="J12" s="6">
        <f t="shared" si="0"/>
        <v>70</v>
      </c>
      <c r="K12" s="7">
        <f>SUM('2015'!J12-'2014'!J12)</f>
        <v>0</v>
      </c>
    </row>
    <row r="13" spans="1:11" ht="13" x14ac:dyDescent="0.3">
      <c r="A13" s="6" t="s">
        <v>18</v>
      </c>
      <c r="B13" s="9">
        <v>27</v>
      </c>
      <c r="C13" s="9">
        <v>26</v>
      </c>
      <c r="D13" s="9">
        <v>8</v>
      </c>
      <c r="E13" s="9">
        <v>16</v>
      </c>
      <c r="F13" s="9">
        <v>31</v>
      </c>
      <c r="G13" s="9">
        <v>19</v>
      </c>
      <c r="H13" s="9">
        <v>26</v>
      </c>
      <c r="I13" s="9">
        <v>0</v>
      </c>
      <c r="J13" s="6">
        <f t="shared" si="0"/>
        <v>153</v>
      </c>
      <c r="K13" s="7">
        <f>SUM('2015'!J13-'2014'!J13)</f>
        <v>0</v>
      </c>
    </row>
    <row r="14" spans="1:11" ht="13" x14ac:dyDescent="0.3">
      <c r="A14" s="6" t="s">
        <v>19</v>
      </c>
      <c r="B14" s="9">
        <v>8415</v>
      </c>
      <c r="C14" s="9">
        <v>4053</v>
      </c>
      <c r="D14" s="9">
        <v>2051</v>
      </c>
      <c r="E14" s="9">
        <v>930</v>
      </c>
      <c r="F14" s="9">
        <v>340</v>
      </c>
      <c r="G14" s="9">
        <v>104</v>
      </c>
      <c r="H14" s="9">
        <v>8</v>
      </c>
      <c r="I14" s="9">
        <v>1</v>
      </c>
      <c r="J14" s="6">
        <f t="shared" si="0"/>
        <v>15902</v>
      </c>
      <c r="K14" s="7">
        <f>SUM('2015'!J14-'2014'!J14)</f>
        <v>26</v>
      </c>
    </row>
    <row r="15" spans="1:11" ht="13" x14ac:dyDescent="0.3">
      <c r="A15" s="6" t="s">
        <v>20</v>
      </c>
      <c r="B15" s="9">
        <v>0</v>
      </c>
      <c r="C15" s="9">
        <v>4</v>
      </c>
      <c r="D15" s="9">
        <v>6</v>
      </c>
      <c r="E15" s="9">
        <v>3</v>
      </c>
      <c r="F15" s="9">
        <v>7</v>
      </c>
      <c r="G15" s="9">
        <v>4</v>
      </c>
      <c r="H15" s="9">
        <v>8</v>
      </c>
      <c r="I15" s="9">
        <v>1</v>
      </c>
      <c r="J15" s="6">
        <f t="shared" si="0"/>
        <v>33</v>
      </c>
      <c r="K15" s="7">
        <f>SUM('2015'!J15-'2014'!J15)</f>
        <v>0</v>
      </c>
    </row>
    <row r="16" spans="1:11" ht="13" x14ac:dyDescent="0.3">
      <c r="A16" s="6" t="s">
        <v>21</v>
      </c>
      <c r="B16" s="9">
        <v>84</v>
      </c>
      <c r="C16" s="9">
        <v>158</v>
      </c>
      <c r="D16" s="9">
        <v>159</v>
      </c>
      <c r="E16" s="9">
        <v>138</v>
      </c>
      <c r="F16" s="9">
        <v>51</v>
      </c>
      <c r="G16" s="9">
        <v>7</v>
      </c>
      <c r="H16" s="9">
        <v>5</v>
      </c>
      <c r="I16" s="9">
        <v>0</v>
      </c>
      <c r="J16" s="6">
        <f t="shared" si="0"/>
        <v>602</v>
      </c>
      <c r="K16" s="7">
        <f>SUM('2015'!J16-'2014'!J16)</f>
        <v>-1</v>
      </c>
    </row>
    <row r="17" spans="1:11" ht="13" x14ac:dyDescent="0.3">
      <c r="A17" s="6" t="s">
        <v>32</v>
      </c>
      <c r="B17" s="9">
        <v>25744</v>
      </c>
      <c r="C17" s="9">
        <v>8529</v>
      </c>
      <c r="D17" s="9">
        <v>2911</v>
      </c>
      <c r="E17" s="9">
        <v>1708</v>
      </c>
      <c r="F17" s="9">
        <v>632</v>
      </c>
      <c r="G17" s="9">
        <v>148</v>
      </c>
      <c r="H17" s="9">
        <v>52</v>
      </c>
      <c r="I17" s="9">
        <v>21</v>
      </c>
      <c r="J17" s="6">
        <f t="shared" si="0"/>
        <v>39745</v>
      </c>
      <c r="K17" s="7">
        <f>SUM('2015'!J17-'2014'!J17)</f>
        <v>-17</v>
      </c>
    </row>
    <row r="18" spans="1:11" ht="13" x14ac:dyDescent="0.3">
      <c r="A18" s="6" t="s">
        <v>22</v>
      </c>
      <c r="B18" s="9">
        <v>71</v>
      </c>
      <c r="C18" s="9">
        <v>89</v>
      </c>
      <c r="D18" s="9">
        <v>110</v>
      </c>
      <c r="E18" s="9">
        <v>15</v>
      </c>
      <c r="F18" s="9">
        <v>4</v>
      </c>
      <c r="G18" s="9">
        <v>1</v>
      </c>
      <c r="H18" s="9">
        <v>0</v>
      </c>
      <c r="I18" s="9">
        <v>0</v>
      </c>
      <c r="J18" s="6">
        <f t="shared" si="0"/>
        <v>290</v>
      </c>
      <c r="K18" s="7">
        <f>SUM('2015'!J18-'2014'!J18)</f>
        <v>0</v>
      </c>
    </row>
    <row r="19" spans="1:11" ht="13" x14ac:dyDescent="0.3">
      <c r="A19" s="6" t="s">
        <v>23</v>
      </c>
      <c r="B19" s="9">
        <v>5</v>
      </c>
      <c r="C19" s="9">
        <v>5</v>
      </c>
      <c r="D19" s="9">
        <v>4</v>
      </c>
      <c r="E19" s="9">
        <v>1</v>
      </c>
      <c r="F19" s="9">
        <v>12</v>
      </c>
      <c r="G19" s="9">
        <v>8</v>
      </c>
      <c r="H19" s="9">
        <v>9</v>
      </c>
      <c r="I19" s="9">
        <v>0</v>
      </c>
      <c r="J19" s="6">
        <f t="shared" si="0"/>
        <v>44</v>
      </c>
      <c r="K19" s="7">
        <f>SUM('2015'!J19-'2014'!J19)</f>
        <v>0</v>
      </c>
    </row>
    <row r="20" spans="1:11" ht="13" x14ac:dyDescent="0.3">
      <c r="A20" s="6" t="s">
        <v>24</v>
      </c>
      <c r="B20" s="9">
        <v>4</v>
      </c>
      <c r="C20" s="9">
        <v>0</v>
      </c>
      <c r="D20" s="9">
        <v>1</v>
      </c>
      <c r="E20" s="9">
        <v>0</v>
      </c>
      <c r="F20" s="9">
        <v>2</v>
      </c>
      <c r="G20" s="9">
        <v>2</v>
      </c>
      <c r="H20" s="9">
        <v>1</v>
      </c>
      <c r="I20" s="9">
        <v>1</v>
      </c>
      <c r="J20" s="6">
        <f t="shared" si="0"/>
        <v>11</v>
      </c>
      <c r="K20" s="7">
        <f>SUM('2015'!J20-'2014'!J20)</f>
        <v>0</v>
      </c>
    </row>
    <row r="21" spans="1:11" ht="13" x14ac:dyDescent="0.3">
      <c r="A21" s="6" t="s">
        <v>25</v>
      </c>
      <c r="B21" s="9">
        <v>114</v>
      </c>
      <c r="C21" s="9">
        <v>183</v>
      </c>
      <c r="D21" s="9">
        <v>374</v>
      </c>
      <c r="E21" s="9">
        <v>288</v>
      </c>
      <c r="F21" s="9">
        <v>194</v>
      </c>
      <c r="G21" s="9">
        <v>54</v>
      </c>
      <c r="H21" s="9">
        <v>18</v>
      </c>
      <c r="I21" s="9">
        <v>0</v>
      </c>
      <c r="J21" s="6">
        <f t="shared" si="0"/>
        <v>1225</v>
      </c>
      <c r="K21" s="7">
        <f>SUM('2015'!J21-'2014'!J21)</f>
        <v>32</v>
      </c>
    </row>
    <row r="22" spans="1:11" ht="13" x14ac:dyDescent="0.3">
      <c r="A22" s="6" t="s">
        <v>26</v>
      </c>
      <c r="B22" s="9">
        <v>532</v>
      </c>
      <c r="C22" s="9">
        <v>813</v>
      </c>
      <c r="D22" s="9">
        <v>804</v>
      </c>
      <c r="E22" s="9">
        <v>266</v>
      </c>
      <c r="F22" s="9">
        <v>133</v>
      </c>
      <c r="G22" s="9">
        <v>92</v>
      </c>
      <c r="H22" s="9">
        <v>92</v>
      </c>
      <c r="I22" s="9">
        <v>10</v>
      </c>
      <c r="J22" s="6">
        <f t="shared" si="0"/>
        <v>2742</v>
      </c>
      <c r="K22" s="7">
        <f>SUM('2015'!J22-'2014'!J22)</f>
        <v>5</v>
      </c>
    </row>
    <row r="23" spans="1:11" ht="13" x14ac:dyDescent="0.3">
      <c r="A23" s="6" t="s">
        <v>27</v>
      </c>
      <c r="B23" s="9">
        <v>2562</v>
      </c>
      <c r="C23" s="9">
        <v>1054</v>
      </c>
      <c r="D23" s="9">
        <v>528</v>
      </c>
      <c r="E23" s="9">
        <v>181</v>
      </c>
      <c r="F23" s="9">
        <v>18</v>
      </c>
      <c r="G23" s="9">
        <v>2</v>
      </c>
      <c r="H23" s="9">
        <v>1</v>
      </c>
      <c r="I23" s="9">
        <v>1</v>
      </c>
      <c r="J23" s="6">
        <f t="shared" si="0"/>
        <v>4347</v>
      </c>
      <c r="K23" s="7">
        <f>SUM('2015'!J23-'2014'!J23)</f>
        <v>31</v>
      </c>
    </row>
    <row r="24" spans="1:11" ht="13" x14ac:dyDescent="0.3">
      <c r="A24" s="6" t="s">
        <v>28</v>
      </c>
      <c r="B24" s="9">
        <v>6</v>
      </c>
      <c r="C24" s="9">
        <v>8</v>
      </c>
      <c r="D24" s="9">
        <v>5</v>
      </c>
      <c r="E24" s="9">
        <v>8</v>
      </c>
      <c r="F24" s="9">
        <v>12</v>
      </c>
      <c r="G24" s="9">
        <v>10</v>
      </c>
      <c r="H24" s="9">
        <v>7</v>
      </c>
      <c r="I24" s="9">
        <v>0</v>
      </c>
      <c r="J24" s="6">
        <f t="shared" si="0"/>
        <v>56</v>
      </c>
      <c r="K24" s="7">
        <f>SUM('2015'!J24-'2014'!J24)</f>
        <v>0</v>
      </c>
    </row>
    <row r="25" spans="1:11" ht="13" x14ac:dyDescent="0.3">
      <c r="A25" s="6" t="s">
        <v>29</v>
      </c>
      <c r="B25" s="9">
        <v>318</v>
      </c>
      <c r="C25" s="9">
        <v>458</v>
      </c>
      <c r="D25" s="9">
        <v>243</v>
      </c>
      <c r="E25" s="9">
        <v>265</v>
      </c>
      <c r="F25" s="9">
        <v>82</v>
      </c>
      <c r="G25" s="9">
        <v>20</v>
      </c>
      <c r="H25" s="9">
        <v>12</v>
      </c>
      <c r="I25" s="9">
        <v>1</v>
      </c>
      <c r="J25" s="6">
        <f t="shared" si="0"/>
        <v>1399</v>
      </c>
      <c r="K25" s="7">
        <f>SUM('2015'!J25-'2014'!J25)</f>
        <v>12</v>
      </c>
    </row>
    <row r="26" spans="1:11" ht="13" x14ac:dyDescent="0.3">
      <c r="A26" s="6" t="s">
        <v>30</v>
      </c>
      <c r="B26" s="9">
        <v>174</v>
      </c>
      <c r="C26" s="9">
        <v>839</v>
      </c>
      <c r="D26" s="9">
        <v>480</v>
      </c>
      <c r="E26" s="9">
        <v>600</v>
      </c>
      <c r="F26" s="9">
        <v>186</v>
      </c>
      <c r="G26" s="9">
        <v>33</v>
      </c>
      <c r="H26" s="9">
        <v>9</v>
      </c>
      <c r="I26" s="9">
        <v>0</v>
      </c>
      <c r="J26" s="6">
        <f t="shared" si="0"/>
        <v>2321</v>
      </c>
      <c r="K26" s="7">
        <f>SUM('2015'!J26-'2014'!J26)</f>
        <v>26</v>
      </c>
    </row>
    <row r="27" spans="1:11" ht="13" x14ac:dyDescent="0.3">
      <c r="A27" s="6" t="s">
        <v>31</v>
      </c>
      <c r="B27" s="9">
        <v>156</v>
      </c>
      <c r="C27" s="9">
        <v>145</v>
      </c>
      <c r="D27" s="9">
        <v>163</v>
      </c>
      <c r="E27" s="9">
        <v>103</v>
      </c>
      <c r="F27" s="9">
        <v>26</v>
      </c>
      <c r="G27" s="9">
        <v>4</v>
      </c>
      <c r="H27" s="9">
        <v>4</v>
      </c>
      <c r="I27" s="9">
        <v>0</v>
      </c>
      <c r="J27" s="6">
        <f t="shared" si="0"/>
        <v>601</v>
      </c>
      <c r="K27" s="7">
        <f>SUM('2015'!J27-'2014'!J27)</f>
        <v>0</v>
      </c>
    </row>
    <row r="28" spans="1:11" ht="13" x14ac:dyDescent="0.3">
      <c r="A28" s="6" t="s">
        <v>33</v>
      </c>
      <c r="B28" s="9">
        <v>492</v>
      </c>
      <c r="C28" s="9">
        <v>866</v>
      </c>
      <c r="D28" s="9">
        <v>767</v>
      </c>
      <c r="E28" s="9">
        <v>298</v>
      </c>
      <c r="F28" s="9">
        <v>184</v>
      </c>
      <c r="G28" s="9">
        <v>104</v>
      </c>
      <c r="H28" s="9">
        <v>105</v>
      </c>
      <c r="I28" s="9">
        <v>4</v>
      </c>
      <c r="J28" s="6">
        <f t="shared" si="0"/>
        <v>2820</v>
      </c>
      <c r="K28" s="7">
        <f>SUM('2015'!J28-'2014'!J28)</f>
        <v>5</v>
      </c>
    </row>
    <row r="29" spans="1:11" ht="13" x14ac:dyDescent="0.3">
      <c r="A29" s="6" t="s">
        <v>34</v>
      </c>
      <c r="B29" s="9">
        <v>2</v>
      </c>
      <c r="C29" s="9">
        <v>2</v>
      </c>
      <c r="D29" s="9">
        <v>1</v>
      </c>
      <c r="E29" s="9">
        <v>0</v>
      </c>
      <c r="F29" s="9">
        <v>1</v>
      </c>
      <c r="G29" s="9">
        <v>0</v>
      </c>
      <c r="H29" s="9">
        <v>2</v>
      </c>
      <c r="I29" s="9">
        <v>0</v>
      </c>
      <c r="J29" s="6">
        <f t="shared" si="0"/>
        <v>8</v>
      </c>
      <c r="K29" s="7">
        <f>SUM('2015'!J29-'2014'!J29)</f>
        <v>0</v>
      </c>
    </row>
    <row r="30" spans="1:11" ht="13" x14ac:dyDescent="0.3">
      <c r="A30" s="6" t="s">
        <v>35</v>
      </c>
      <c r="B30" s="9">
        <v>5</v>
      </c>
      <c r="C30" s="9">
        <v>9</v>
      </c>
      <c r="D30" s="9">
        <v>0</v>
      </c>
      <c r="E30" s="9">
        <v>0</v>
      </c>
      <c r="F30" s="9">
        <v>6</v>
      </c>
      <c r="G30" s="9">
        <v>5</v>
      </c>
      <c r="H30" s="9">
        <v>5</v>
      </c>
      <c r="I30" s="9">
        <v>0</v>
      </c>
      <c r="J30" s="6">
        <f t="shared" si="0"/>
        <v>30</v>
      </c>
      <c r="K30" s="7">
        <f>SUM('2015'!J30-'2014'!J30)</f>
        <v>0</v>
      </c>
    </row>
    <row r="31" spans="1:11" ht="13" x14ac:dyDescent="0.3">
      <c r="A31" s="3" t="s">
        <v>11</v>
      </c>
      <c r="B31" s="3">
        <f>SUM(B8:B30)</f>
        <v>38735</v>
      </c>
      <c r="C31" s="3">
        <f t="shared" ref="C31:J31" si="1">SUM(C8:C30)</f>
        <v>17339</v>
      </c>
      <c r="D31" s="3">
        <f t="shared" si="1"/>
        <v>8648</v>
      </c>
      <c r="E31" s="3">
        <f t="shared" si="1"/>
        <v>4856</v>
      </c>
      <c r="F31" s="3">
        <f t="shared" si="1"/>
        <v>1985</v>
      </c>
      <c r="G31" s="3">
        <f t="shared" si="1"/>
        <v>702</v>
      </c>
      <c r="H31" s="3">
        <f t="shared" si="1"/>
        <v>440</v>
      </c>
      <c r="I31" s="3">
        <f t="shared" si="1"/>
        <v>54</v>
      </c>
      <c r="J31" s="3">
        <f t="shared" si="1"/>
        <v>72759</v>
      </c>
      <c r="K31" s="5">
        <f>SUM(K8:K30)</f>
        <v>125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1"/>
  <sheetViews>
    <sheetView zoomScaleNormal="100" workbookViewId="0"/>
  </sheetViews>
  <sheetFormatPr defaultRowHeight="12.5" x14ac:dyDescent="0.25"/>
  <cols>
    <col min="1" max="1" width="21" customWidth="1"/>
    <col min="11" max="11" width="23.36328125" customWidth="1"/>
  </cols>
  <sheetData>
    <row r="1" spans="1:11" ht="15.5" x14ac:dyDescent="0.25">
      <c r="A1" s="20" t="s">
        <v>44</v>
      </c>
      <c r="B1" s="30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9">
        <v>5</v>
      </c>
      <c r="C8" s="9">
        <v>3</v>
      </c>
      <c r="D8" s="9">
        <v>7</v>
      </c>
      <c r="E8" s="9">
        <v>16</v>
      </c>
      <c r="F8" s="9">
        <v>13</v>
      </c>
      <c r="G8" s="9">
        <v>35</v>
      </c>
      <c r="H8" s="9">
        <v>21</v>
      </c>
      <c r="I8" s="9">
        <v>2</v>
      </c>
      <c r="J8" s="6">
        <f>SUM(B8:I8)</f>
        <v>102</v>
      </c>
      <c r="K8" s="7">
        <f>SUM('2016'!J8-'2015'!J8)</f>
        <v>0</v>
      </c>
    </row>
    <row r="9" spans="1:11" ht="13" x14ac:dyDescent="0.3">
      <c r="A9" s="6" t="s">
        <v>14</v>
      </c>
      <c r="B9" s="9">
        <v>12</v>
      </c>
      <c r="C9" s="9">
        <v>18</v>
      </c>
      <c r="D9" s="9">
        <v>3</v>
      </c>
      <c r="E9" s="9">
        <v>2</v>
      </c>
      <c r="F9" s="9">
        <v>12</v>
      </c>
      <c r="G9" s="9">
        <v>9</v>
      </c>
      <c r="H9" s="9">
        <v>9</v>
      </c>
      <c r="I9" s="9">
        <v>2</v>
      </c>
      <c r="J9" s="6">
        <f t="shared" ref="J9:J30" si="0">SUM(B9:I9)</f>
        <v>67</v>
      </c>
      <c r="K9" s="7">
        <f>SUM('2016'!J9-'2015'!J9)</f>
        <v>0</v>
      </c>
    </row>
    <row r="10" spans="1:11" ht="13" x14ac:dyDescent="0.3">
      <c r="A10" s="6" t="s">
        <v>15</v>
      </c>
      <c r="B10" s="9">
        <v>4</v>
      </c>
      <c r="C10" s="9">
        <v>37</v>
      </c>
      <c r="D10" s="9">
        <v>11</v>
      </c>
      <c r="E10" s="9">
        <v>11</v>
      </c>
      <c r="F10" s="9">
        <v>10</v>
      </c>
      <c r="G10" s="9">
        <v>29</v>
      </c>
      <c r="H10" s="9">
        <v>35</v>
      </c>
      <c r="I10" s="9">
        <v>5</v>
      </c>
      <c r="J10" s="6">
        <f t="shared" si="0"/>
        <v>142</v>
      </c>
      <c r="K10" s="7">
        <f>SUM('2016'!J10-'2015'!J10)</f>
        <v>1</v>
      </c>
    </row>
    <row r="11" spans="1:11" ht="13" x14ac:dyDescent="0.3">
      <c r="A11" s="6" t="s">
        <v>16</v>
      </c>
      <c r="B11" s="9">
        <v>0</v>
      </c>
      <c r="C11" s="9">
        <v>15</v>
      </c>
      <c r="D11" s="9">
        <v>4</v>
      </c>
      <c r="E11" s="9">
        <v>2</v>
      </c>
      <c r="F11" s="9">
        <v>13</v>
      </c>
      <c r="G11" s="9">
        <v>7</v>
      </c>
      <c r="H11" s="9">
        <v>7</v>
      </c>
      <c r="I11" s="9">
        <v>2</v>
      </c>
      <c r="J11" s="6">
        <f t="shared" si="0"/>
        <v>50</v>
      </c>
      <c r="K11" s="7">
        <f>SUM('2016'!J11-'2015'!J11)</f>
        <v>0</v>
      </c>
    </row>
    <row r="12" spans="1:11" ht="13" x14ac:dyDescent="0.3">
      <c r="A12" s="6" t="s">
        <v>17</v>
      </c>
      <c r="B12" s="9">
        <v>3</v>
      </c>
      <c r="C12" s="9">
        <v>26</v>
      </c>
      <c r="D12" s="9">
        <v>7</v>
      </c>
      <c r="E12" s="9">
        <v>5</v>
      </c>
      <c r="F12" s="9">
        <v>15</v>
      </c>
      <c r="G12" s="9">
        <v>7</v>
      </c>
      <c r="H12" s="9">
        <v>4</v>
      </c>
      <c r="I12" s="9">
        <v>3</v>
      </c>
      <c r="J12" s="6">
        <f t="shared" si="0"/>
        <v>70</v>
      </c>
      <c r="K12" s="7">
        <f>SUM('2016'!J12-'2015'!J12)</f>
        <v>0</v>
      </c>
    </row>
    <row r="13" spans="1:11" ht="13" x14ac:dyDescent="0.3">
      <c r="A13" s="6" t="s">
        <v>18</v>
      </c>
      <c r="B13" s="9">
        <v>29</v>
      </c>
      <c r="C13" s="9">
        <v>26</v>
      </c>
      <c r="D13" s="9">
        <v>7</v>
      </c>
      <c r="E13" s="9">
        <v>16</v>
      </c>
      <c r="F13" s="9">
        <v>30</v>
      </c>
      <c r="G13" s="9">
        <v>19</v>
      </c>
      <c r="H13" s="9">
        <v>30</v>
      </c>
      <c r="I13" s="9">
        <v>0</v>
      </c>
      <c r="J13" s="6">
        <f t="shared" si="0"/>
        <v>157</v>
      </c>
      <c r="K13" s="7">
        <f>SUM('2016'!J13-'2015'!J13)</f>
        <v>4</v>
      </c>
    </row>
    <row r="14" spans="1:11" ht="13" x14ac:dyDescent="0.3">
      <c r="A14" s="6" t="s">
        <v>19</v>
      </c>
      <c r="B14" s="9">
        <v>8419</v>
      </c>
      <c r="C14" s="9">
        <v>4050</v>
      </c>
      <c r="D14" s="9">
        <v>2060</v>
      </c>
      <c r="E14" s="9">
        <v>928</v>
      </c>
      <c r="F14" s="9">
        <v>345</v>
      </c>
      <c r="G14" s="9">
        <v>104</v>
      </c>
      <c r="H14" s="9">
        <v>8</v>
      </c>
      <c r="I14" s="9">
        <v>1</v>
      </c>
      <c r="J14" s="6">
        <f t="shared" si="0"/>
        <v>15915</v>
      </c>
      <c r="K14" s="7">
        <f>SUM('2016'!J14-'2015'!J14)</f>
        <v>13</v>
      </c>
    </row>
    <row r="15" spans="1:11" ht="13" x14ac:dyDescent="0.3">
      <c r="A15" s="6" t="s">
        <v>20</v>
      </c>
      <c r="B15" s="9">
        <v>0</v>
      </c>
      <c r="C15" s="9">
        <v>4</v>
      </c>
      <c r="D15" s="9">
        <v>6</v>
      </c>
      <c r="E15" s="9">
        <v>3</v>
      </c>
      <c r="F15" s="9">
        <v>7</v>
      </c>
      <c r="G15" s="9">
        <v>4</v>
      </c>
      <c r="H15" s="9">
        <v>8</v>
      </c>
      <c r="I15" s="9">
        <v>1</v>
      </c>
      <c r="J15" s="6">
        <f t="shared" si="0"/>
        <v>33</v>
      </c>
      <c r="K15" s="7">
        <f>SUM('2016'!J15-'2015'!J15)</f>
        <v>0</v>
      </c>
    </row>
    <row r="16" spans="1:11" ht="13" x14ac:dyDescent="0.3">
      <c r="A16" s="6" t="s">
        <v>21</v>
      </c>
      <c r="B16" s="9">
        <v>83</v>
      </c>
      <c r="C16" s="9">
        <v>157</v>
      </c>
      <c r="D16" s="9">
        <v>160</v>
      </c>
      <c r="E16" s="9">
        <v>138</v>
      </c>
      <c r="F16" s="9">
        <v>51</v>
      </c>
      <c r="G16" s="9">
        <v>7</v>
      </c>
      <c r="H16" s="9">
        <v>5</v>
      </c>
      <c r="I16" s="9">
        <v>0</v>
      </c>
      <c r="J16" s="6">
        <f t="shared" si="0"/>
        <v>601</v>
      </c>
      <c r="K16" s="7">
        <f>SUM('2016'!J16-'2015'!J16)</f>
        <v>-1</v>
      </c>
    </row>
    <row r="17" spans="1:11" ht="13" x14ac:dyDescent="0.3">
      <c r="A17" s="6" t="s">
        <v>32</v>
      </c>
      <c r="B17" s="9">
        <v>25448</v>
      </c>
      <c r="C17" s="9">
        <v>8535</v>
      </c>
      <c r="D17" s="9">
        <v>2907</v>
      </c>
      <c r="E17" s="9">
        <v>1758</v>
      </c>
      <c r="F17" s="9">
        <v>643</v>
      </c>
      <c r="G17" s="9">
        <v>150</v>
      </c>
      <c r="H17" s="9">
        <v>51</v>
      </c>
      <c r="I17" s="9">
        <v>22</v>
      </c>
      <c r="J17" s="6">
        <f t="shared" si="0"/>
        <v>39514</v>
      </c>
      <c r="K17" s="7">
        <f>SUM('2016'!J17-'2015'!J17)</f>
        <v>-231</v>
      </c>
    </row>
    <row r="18" spans="1:11" ht="13" x14ac:dyDescent="0.3">
      <c r="A18" s="6" t="s">
        <v>22</v>
      </c>
      <c r="B18" s="9">
        <v>72</v>
      </c>
      <c r="C18" s="9">
        <v>90</v>
      </c>
      <c r="D18" s="9">
        <v>110</v>
      </c>
      <c r="E18" s="9">
        <v>15</v>
      </c>
      <c r="F18" s="9">
        <v>5</v>
      </c>
      <c r="G18" s="9">
        <v>0</v>
      </c>
      <c r="H18" s="9">
        <v>0</v>
      </c>
      <c r="I18" s="9">
        <v>0</v>
      </c>
      <c r="J18" s="6">
        <f t="shared" si="0"/>
        <v>292</v>
      </c>
      <c r="K18" s="7">
        <f>SUM('2016'!J18-'2015'!J18)</f>
        <v>2</v>
      </c>
    </row>
    <row r="19" spans="1:11" ht="13" x14ac:dyDescent="0.3">
      <c r="A19" s="6" t="s">
        <v>23</v>
      </c>
      <c r="B19" s="9">
        <v>5</v>
      </c>
      <c r="C19" s="9">
        <v>5</v>
      </c>
      <c r="D19" s="9">
        <v>5</v>
      </c>
      <c r="E19" s="9">
        <v>1</v>
      </c>
      <c r="F19" s="9">
        <v>12</v>
      </c>
      <c r="G19" s="9">
        <v>8</v>
      </c>
      <c r="H19" s="9">
        <v>9</v>
      </c>
      <c r="I19" s="9">
        <v>0</v>
      </c>
      <c r="J19" s="6">
        <f t="shared" si="0"/>
        <v>45</v>
      </c>
      <c r="K19" s="7">
        <f>SUM('2016'!J19-'2015'!J19)</f>
        <v>1</v>
      </c>
    </row>
    <row r="20" spans="1:11" ht="13" x14ac:dyDescent="0.3">
      <c r="A20" s="6" t="s">
        <v>24</v>
      </c>
      <c r="B20" s="9">
        <v>4</v>
      </c>
      <c r="C20" s="9">
        <v>0</v>
      </c>
      <c r="D20" s="9">
        <v>1</v>
      </c>
      <c r="E20" s="9">
        <v>0</v>
      </c>
      <c r="F20" s="9">
        <v>2</v>
      </c>
      <c r="G20" s="9">
        <v>2</v>
      </c>
      <c r="H20" s="9">
        <v>1</v>
      </c>
      <c r="I20" s="9">
        <v>1</v>
      </c>
      <c r="J20" s="6">
        <f t="shared" si="0"/>
        <v>11</v>
      </c>
      <c r="K20" s="7">
        <f>SUM('2016'!J20-'2015'!J20)</f>
        <v>0</v>
      </c>
    </row>
    <row r="21" spans="1:11" ht="13" x14ac:dyDescent="0.3">
      <c r="A21" s="6" t="s">
        <v>25</v>
      </c>
      <c r="B21" s="9">
        <v>114</v>
      </c>
      <c r="C21" s="9">
        <v>184</v>
      </c>
      <c r="D21" s="9">
        <v>381</v>
      </c>
      <c r="E21" s="9">
        <v>287</v>
      </c>
      <c r="F21" s="9">
        <v>196</v>
      </c>
      <c r="G21" s="9">
        <v>54</v>
      </c>
      <c r="H21" s="9">
        <v>18</v>
      </c>
      <c r="I21" s="9">
        <v>0</v>
      </c>
      <c r="J21" s="6">
        <f t="shared" si="0"/>
        <v>1234</v>
      </c>
      <c r="K21" s="7">
        <f>SUM('2016'!J21-'2015'!J21)</f>
        <v>9</v>
      </c>
    </row>
    <row r="22" spans="1:11" ht="13" x14ac:dyDescent="0.3">
      <c r="A22" s="6" t="s">
        <v>26</v>
      </c>
      <c r="B22" s="9">
        <v>531</v>
      </c>
      <c r="C22" s="9">
        <v>812</v>
      </c>
      <c r="D22" s="9">
        <v>836</v>
      </c>
      <c r="E22" s="9">
        <v>264</v>
      </c>
      <c r="F22" s="9">
        <v>138</v>
      </c>
      <c r="G22" s="9">
        <v>93</v>
      </c>
      <c r="H22" s="9">
        <v>94</v>
      </c>
      <c r="I22" s="9">
        <v>10</v>
      </c>
      <c r="J22" s="6">
        <f t="shared" si="0"/>
        <v>2778</v>
      </c>
      <c r="K22" s="7">
        <f>SUM('2016'!J22-'2015'!J22)</f>
        <v>36</v>
      </c>
    </row>
    <row r="23" spans="1:11" ht="13" x14ac:dyDescent="0.3">
      <c r="A23" s="6" t="s">
        <v>27</v>
      </c>
      <c r="B23" s="9">
        <v>2563</v>
      </c>
      <c r="C23" s="9">
        <v>1061</v>
      </c>
      <c r="D23" s="9">
        <v>530</v>
      </c>
      <c r="E23" s="9">
        <v>198</v>
      </c>
      <c r="F23" s="9">
        <v>18</v>
      </c>
      <c r="G23" s="9">
        <v>1</v>
      </c>
      <c r="H23" s="9">
        <v>2</v>
      </c>
      <c r="I23" s="9">
        <v>1</v>
      </c>
      <c r="J23" s="6">
        <f t="shared" si="0"/>
        <v>4374</v>
      </c>
      <c r="K23" s="7">
        <f>SUM('2016'!J23-'2015'!J23)</f>
        <v>27</v>
      </c>
    </row>
    <row r="24" spans="1:11" ht="13" x14ac:dyDescent="0.3">
      <c r="A24" s="6" t="s">
        <v>28</v>
      </c>
      <c r="B24" s="9">
        <v>6</v>
      </c>
      <c r="C24" s="9">
        <v>8</v>
      </c>
      <c r="D24" s="9">
        <v>5</v>
      </c>
      <c r="E24" s="9">
        <v>8</v>
      </c>
      <c r="F24" s="9">
        <v>12</v>
      </c>
      <c r="G24" s="9">
        <v>10</v>
      </c>
      <c r="H24" s="9">
        <v>7</v>
      </c>
      <c r="I24" s="9">
        <v>0</v>
      </c>
      <c r="J24" s="6">
        <f t="shared" si="0"/>
        <v>56</v>
      </c>
      <c r="K24" s="7">
        <f>SUM('2016'!J24-'2015'!J24)</f>
        <v>0</v>
      </c>
    </row>
    <row r="25" spans="1:11" ht="13" x14ac:dyDescent="0.3">
      <c r="A25" s="6" t="s">
        <v>29</v>
      </c>
      <c r="B25" s="9">
        <v>318</v>
      </c>
      <c r="C25" s="9">
        <v>466</v>
      </c>
      <c r="D25" s="9">
        <v>252</v>
      </c>
      <c r="E25" s="9">
        <v>271</v>
      </c>
      <c r="F25" s="9">
        <v>84</v>
      </c>
      <c r="G25" s="9">
        <v>20</v>
      </c>
      <c r="H25" s="9">
        <v>12</v>
      </c>
      <c r="I25" s="9">
        <v>1</v>
      </c>
      <c r="J25" s="6">
        <f t="shared" si="0"/>
        <v>1424</v>
      </c>
      <c r="K25" s="7">
        <f>SUM('2016'!J25-'2015'!J25)</f>
        <v>25</v>
      </c>
    </row>
    <row r="26" spans="1:11" ht="13" x14ac:dyDescent="0.3">
      <c r="A26" s="6" t="s">
        <v>30</v>
      </c>
      <c r="B26" s="9">
        <v>173</v>
      </c>
      <c r="C26" s="9">
        <v>839</v>
      </c>
      <c r="D26" s="9">
        <v>491</v>
      </c>
      <c r="E26" s="9">
        <v>596</v>
      </c>
      <c r="F26" s="9">
        <v>195</v>
      </c>
      <c r="G26" s="9">
        <v>33</v>
      </c>
      <c r="H26" s="9">
        <v>9</v>
      </c>
      <c r="I26" s="9">
        <v>0</v>
      </c>
      <c r="J26" s="6">
        <f t="shared" si="0"/>
        <v>2336</v>
      </c>
      <c r="K26" s="7">
        <f>SUM('2016'!J26-'2015'!J26)</f>
        <v>15</v>
      </c>
    </row>
    <row r="27" spans="1:11" ht="13" x14ac:dyDescent="0.3">
      <c r="A27" s="6" t="s">
        <v>31</v>
      </c>
      <c r="B27" s="9">
        <v>157</v>
      </c>
      <c r="C27" s="9">
        <v>145</v>
      </c>
      <c r="D27" s="9">
        <v>162</v>
      </c>
      <c r="E27" s="9">
        <v>103</v>
      </c>
      <c r="F27" s="9">
        <v>26</v>
      </c>
      <c r="G27" s="9">
        <v>4</v>
      </c>
      <c r="H27" s="9">
        <v>4</v>
      </c>
      <c r="I27" s="9">
        <v>0</v>
      </c>
      <c r="J27" s="6">
        <f t="shared" si="0"/>
        <v>601</v>
      </c>
      <c r="K27" s="7">
        <f>SUM('2016'!J27-'2015'!J27)</f>
        <v>0</v>
      </c>
    </row>
    <row r="28" spans="1:11" ht="13" x14ac:dyDescent="0.3">
      <c r="A28" s="6" t="s">
        <v>33</v>
      </c>
      <c r="B28" s="9">
        <v>490</v>
      </c>
      <c r="C28" s="9">
        <v>870</v>
      </c>
      <c r="D28" s="9">
        <v>768</v>
      </c>
      <c r="E28" s="9">
        <v>296</v>
      </c>
      <c r="F28" s="9">
        <v>184</v>
      </c>
      <c r="G28" s="9">
        <v>110</v>
      </c>
      <c r="H28" s="9">
        <v>107</v>
      </c>
      <c r="I28" s="9">
        <v>4</v>
      </c>
      <c r="J28" s="6">
        <f t="shared" si="0"/>
        <v>2829</v>
      </c>
      <c r="K28" s="7">
        <f>SUM('2016'!J28-'2015'!J28)</f>
        <v>9</v>
      </c>
    </row>
    <row r="29" spans="1:11" ht="13" x14ac:dyDescent="0.3">
      <c r="A29" s="6" t="s">
        <v>34</v>
      </c>
      <c r="B29" s="9">
        <v>2</v>
      </c>
      <c r="C29" s="9">
        <v>0</v>
      </c>
      <c r="D29" s="9">
        <v>2</v>
      </c>
      <c r="E29" s="9">
        <v>0</v>
      </c>
      <c r="F29" s="9">
        <v>1</v>
      </c>
      <c r="G29" s="9">
        <v>0</v>
      </c>
      <c r="H29" s="9">
        <v>2</v>
      </c>
      <c r="I29" s="9">
        <v>0</v>
      </c>
      <c r="J29" s="6">
        <f t="shared" si="0"/>
        <v>7</v>
      </c>
      <c r="K29" s="7">
        <f>SUM('2016'!J29-'2015'!J29)</f>
        <v>-1</v>
      </c>
    </row>
    <row r="30" spans="1:11" ht="13" x14ac:dyDescent="0.3">
      <c r="A30" s="6" t="s">
        <v>35</v>
      </c>
      <c r="B30" s="9">
        <v>5</v>
      </c>
      <c r="C30" s="9">
        <v>9</v>
      </c>
      <c r="D30" s="9">
        <v>0</v>
      </c>
      <c r="E30" s="9">
        <v>0</v>
      </c>
      <c r="F30" s="9">
        <v>7</v>
      </c>
      <c r="G30" s="9">
        <v>5</v>
      </c>
      <c r="H30" s="9">
        <v>5</v>
      </c>
      <c r="I30" s="9">
        <v>0</v>
      </c>
      <c r="J30" s="6">
        <f t="shared" si="0"/>
        <v>31</v>
      </c>
      <c r="K30" s="7">
        <f>SUM('2016'!J30-'2015'!J30)</f>
        <v>1</v>
      </c>
    </row>
    <row r="31" spans="1:11" ht="13" x14ac:dyDescent="0.3">
      <c r="A31" s="3" t="s">
        <v>11</v>
      </c>
      <c r="B31" s="3">
        <f>SUM(B8:B30)</f>
        <v>38443</v>
      </c>
      <c r="C31" s="3">
        <f t="shared" ref="C31:J31" si="1">SUM(C8:C30)</f>
        <v>17360</v>
      </c>
      <c r="D31" s="3">
        <f t="shared" si="1"/>
        <v>8715</v>
      </c>
      <c r="E31" s="3">
        <f t="shared" si="1"/>
        <v>4918</v>
      </c>
      <c r="F31" s="3">
        <f t="shared" si="1"/>
        <v>2019</v>
      </c>
      <c r="G31" s="3">
        <f t="shared" si="1"/>
        <v>711</v>
      </c>
      <c r="H31" s="3">
        <f t="shared" si="1"/>
        <v>448</v>
      </c>
      <c r="I31" s="3">
        <f t="shared" si="1"/>
        <v>55</v>
      </c>
      <c r="J31" s="3">
        <f t="shared" si="1"/>
        <v>72669</v>
      </c>
      <c r="K31" s="5">
        <f>SUM(K8:K30)</f>
        <v>-90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1"/>
  <sheetViews>
    <sheetView zoomScaleNormal="100" workbookViewId="0"/>
  </sheetViews>
  <sheetFormatPr defaultRowHeight="12.5" x14ac:dyDescent="0.25"/>
  <cols>
    <col min="1" max="1" width="21" customWidth="1"/>
    <col min="11" max="11" width="23.36328125" customWidth="1"/>
  </cols>
  <sheetData>
    <row r="1" spans="1:11" ht="15.5" x14ac:dyDescent="0.25">
      <c r="A1" s="20" t="s">
        <v>43</v>
      </c>
      <c r="B1" s="14"/>
      <c r="C1" s="14"/>
      <c r="D1" s="14"/>
      <c r="E1" s="14"/>
      <c r="F1" s="14"/>
      <c r="G1" s="14"/>
      <c r="H1" s="14"/>
      <c r="I1" s="14"/>
      <c r="J1" s="15"/>
    </row>
    <row r="3" spans="1:11" ht="33.7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13" x14ac:dyDescent="0.3">
      <c r="A6" s="3" t="s">
        <v>12</v>
      </c>
      <c r="B6" s="4" t="s">
        <v>2</v>
      </c>
      <c r="C6" s="4"/>
      <c r="D6" s="4"/>
      <c r="E6" s="4"/>
      <c r="F6" s="4"/>
      <c r="G6" s="4"/>
      <c r="H6" s="4"/>
      <c r="I6" s="4"/>
      <c r="J6" s="4"/>
      <c r="K6" s="5"/>
    </row>
    <row r="7" spans="1:11" ht="13" x14ac:dyDescent="0.25">
      <c r="A7" s="5"/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36</v>
      </c>
    </row>
    <row r="8" spans="1:11" ht="13" x14ac:dyDescent="0.3">
      <c r="A8" s="6" t="s">
        <v>13</v>
      </c>
      <c r="B8" s="10">
        <v>5</v>
      </c>
      <c r="C8" s="10">
        <v>3</v>
      </c>
      <c r="D8" s="10">
        <v>8</v>
      </c>
      <c r="E8" s="10">
        <v>16</v>
      </c>
      <c r="F8" s="10">
        <v>13</v>
      </c>
      <c r="G8" s="10">
        <v>35</v>
      </c>
      <c r="H8" s="10">
        <v>21</v>
      </c>
      <c r="I8" s="10">
        <v>2</v>
      </c>
      <c r="J8" s="6">
        <f>SUM(B8:I8)</f>
        <v>103</v>
      </c>
      <c r="K8" s="7">
        <f>SUM('2017'!J8-'2016'!J8)</f>
        <v>1</v>
      </c>
    </row>
    <row r="9" spans="1:11" ht="13" x14ac:dyDescent="0.3">
      <c r="A9" s="6" t="s">
        <v>14</v>
      </c>
      <c r="B9" s="9">
        <v>12</v>
      </c>
      <c r="C9" s="9">
        <v>18</v>
      </c>
      <c r="D9" s="9">
        <v>3</v>
      </c>
      <c r="E9" s="9">
        <v>2</v>
      </c>
      <c r="F9" s="9">
        <v>12</v>
      </c>
      <c r="G9" s="9">
        <v>9</v>
      </c>
      <c r="H9" s="9">
        <v>9</v>
      </c>
      <c r="I9" s="9">
        <v>2</v>
      </c>
      <c r="J9" s="6">
        <f t="shared" ref="J9:J30" si="0">SUM(B9:I9)</f>
        <v>67</v>
      </c>
      <c r="K9" s="7">
        <f>SUM('2017'!J9-'2016'!J9)</f>
        <v>0</v>
      </c>
    </row>
    <row r="10" spans="1:11" ht="13" x14ac:dyDescent="0.3">
      <c r="A10" s="6" t="s">
        <v>15</v>
      </c>
      <c r="B10" s="10">
        <v>4</v>
      </c>
      <c r="C10" s="10">
        <v>37</v>
      </c>
      <c r="D10" s="10">
        <v>10</v>
      </c>
      <c r="E10" s="10">
        <v>11</v>
      </c>
      <c r="F10" s="10">
        <v>10</v>
      </c>
      <c r="G10" s="10">
        <v>28</v>
      </c>
      <c r="H10" s="10">
        <v>37</v>
      </c>
      <c r="I10" s="10">
        <v>5</v>
      </c>
      <c r="J10" s="6">
        <f t="shared" si="0"/>
        <v>142</v>
      </c>
      <c r="K10" s="7">
        <f>SUM('2017'!J10-'2016'!J10)</f>
        <v>0</v>
      </c>
    </row>
    <row r="11" spans="1:11" ht="13" x14ac:dyDescent="0.3">
      <c r="A11" s="6" t="s">
        <v>16</v>
      </c>
      <c r="B11" s="9">
        <v>0</v>
      </c>
      <c r="C11" s="9">
        <v>15</v>
      </c>
      <c r="D11" s="9">
        <v>4</v>
      </c>
      <c r="E11" s="9">
        <v>2</v>
      </c>
      <c r="F11" s="9">
        <v>13</v>
      </c>
      <c r="G11" s="9">
        <v>7</v>
      </c>
      <c r="H11" s="9">
        <v>7</v>
      </c>
      <c r="I11" s="9">
        <v>2</v>
      </c>
      <c r="J11" s="6">
        <f t="shared" si="0"/>
        <v>50</v>
      </c>
      <c r="K11" s="7">
        <f>SUM('2017'!J11-'2016'!J11)</f>
        <v>0</v>
      </c>
    </row>
    <row r="12" spans="1:11" ht="13" x14ac:dyDescent="0.3">
      <c r="A12" s="6" t="s">
        <v>17</v>
      </c>
      <c r="B12" s="10">
        <v>3</v>
      </c>
      <c r="C12" s="10">
        <v>26</v>
      </c>
      <c r="D12" s="10">
        <v>9</v>
      </c>
      <c r="E12" s="10">
        <v>6</v>
      </c>
      <c r="F12" s="10">
        <v>18</v>
      </c>
      <c r="G12" s="10">
        <v>13</v>
      </c>
      <c r="H12" s="10">
        <v>4</v>
      </c>
      <c r="I12" s="10">
        <v>3</v>
      </c>
      <c r="J12" s="6">
        <f t="shared" si="0"/>
        <v>82</v>
      </c>
      <c r="K12" s="7">
        <f>SUM('2017'!J12-'2016'!J12)</f>
        <v>12</v>
      </c>
    </row>
    <row r="13" spans="1:11" ht="13" x14ac:dyDescent="0.3">
      <c r="A13" s="6" t="s">
        <v>18</v>
      </c>
      <c r="B13" s="10">
        <v>27</v>
      </c>
      <c r="C13" s="10">
        <v>26</v>
      </c>
      <c r="D13" s="10">
        <v>9</v>
      </c>
      <c r="E13" s="10">
        <v>16</v>
      </c>
      <c r="F13" s="10">
        <v>31</v>
      </c>
      <c r="G13" s="10">
        <v>18</v>
      </c>
      <c r="H13" s="10">
        <v>34</v>
      </c>
      <c r="I13" s="10">
        <v>0</v>
      </c>
      <c r="J13" s="6">
        <f t="shared" si="0"/>
        <v>161</v>
      </c>
      <c r="K13" s="7">
        <f>SUM('2017'!J13-'2016'!J13)</f>
        <v>4</v>
      </c>
    </row>
    <row r="14" spans="1:11" ht="13" x14ac:dyDescent="0.3">
      <c r="A14" s="6" t="s">
        <v>19</v>
      </c>
      <c r="B14" s="10">
        <v>8420</v>
      </c>
      <c r="C14" s="10">
        <v>4045</v>
      </c>
      <c r="D14" s="10">
        <v>2097</v>
      </c>
      <c r="E14" s="10">
        <v>937</v>
      </c>
      <c r="F14" s="10">
        <v>348</v>
      </c>
      <c r="G14" s="10">
        <v>104</v>
      </c>
      <c r="H14" s="10">
        <v>8</v>
      </c>
      <c r="I14" s="10">
        <v>2</v>
      </c>
      <c r="J14" s="6">
        <f t="shared" si="0"/>
        <v>15961</v>
      </c>
      <c r="K14" s="7">
        <f>SUM('2017'!J14-'2016'!J14)</f>
        <v>46</v>
      </c>
    </row>
    <row r="15" spans="1:11" ht="13" x14ac:dyDescent="0.3">
      <c r="A15" s="6" t="s">
        <v>20</v>
      </c>
      <c r="B15" s="10">
        <v>0</v>
      </c>
      <c r="C15" s="10">
        <v>4</v>
      </c>
      <c r="D15" s="10">
        <v>6</v>
      </c>
      <c r="E15" s="10">
        <v>3</v>
      </c>
      <c r="F15" s="10">
        <v>7</v>
      </c>
      <c r="G15" s="10">
        <v>4</v>
      </c>
      <c r="H15" s="10">
        <v>8</v>
      </c>
      <c r="I15" s="10">
        <v>1</v>
      </c>
      <c r="J15" s="6">
        <f t="shared" si="0"/>
        <v>33</v>
      </c>
      <c r="K15" s="7">
        <f>SUM('2017'!J15-'2016'!J15)</f>
        <v>0</v>
      </c>
    </row>
    <row r="16" spans="1:11" ht="13" x14ac:dyDescent="0.3">
      <c r="A16" s="6" t="s">
        <v>21</v>
      </c>
      <c r="B16" s="10">
        <v>83</v>
      </c>
      <c r="C16" s="10">
        <v>157</v>
      </c>
      <c r="D16" s="10">
        <v>160</v>
      </c>
      <c r="E16" s="10">
        <v>138</v>
      </c>
      <c r="F16" s="10">
        <v>51</v>
      </c>
      <c r="G16" s="10">
        <v>7</v>
      </c>
      <c r="H16" s="10">
        <v>5</v>
      </c>
      <c r="I16" s="10">
        <v>0</v>
      </c>
      <c r="J16" s="6">
        <f t="shared" si="0"/>
        <v>601</v>
      </c>
      <c r="K16" s="7">
        <f>SUM('2017'!J16-'2016'!J16)</f>
        <v>0</v>
      </c>
    </row>
    <row r="17" spans="1:11" ht="13" x14ac:dyDescent="0.3">
      <c r="A17" s="6" t="s">
        <v>32</v>
      </c>
      <c r="B17" s="10">
        <v>25408</v>
      </c>
      <c r="C17" s="9">
        <v>8564</v>
      </c>
      <c r="D17" s="9">
        <v>2904</v>
      </c>
      <c r="E17" s="9">
        <v>1762</v>
      </c>
      <c r="F17" s="10">
        <v>647</v>
      </c>
      <c r="G17" s="9">
        <v>154</v>
      </c>
      <c r="H17" s="9">
        <v>51</v>
      </c>
      <c r="I17" s="9">
        <v>21</v>
      </c>
      <c r="J17" s="6">
        <f t="shared" si="0"/>
        <v>39511</v>
      </c>
      <c r="K17" s="7">
        <f>SUM('2017'!J17-'2016'!J17)</f>
        <v>-3</v>
      </c>
    </row>
    <row r="18" spans="1:11" ht="13" x14ac:dyDescent="0.3">
      <c r="A18" s="6" t="s">
        <v>22</v>
      </c>
      <c r="B18" s="10">
        <v>72</v>
      </c>
      <c r="C18" s="10">
        <v>90</v>
      </c>
      <c r="D18" s="10">
        <v>110</v>
      </c>
      <c r="E18" s="10">
        <v>15</v>
      </c>
      <c r="F18" s="10">
        <v>5</v>
      </c>
      <c r="G18" s="10">
        <v>0</v>
      </c>
      <c r="H18" s="10">
        <v>0</v>
      </c>
      <c r="I18" s="10">
        <v>0</v>
      </c>
      <c r="J18" s="6">
        <f t="shared" si="0"/>
        <v>292</v>
      </c>
      <c r="K18" s="7">
        <f>SUM('2017'!J18-'2016'!J18)</f>
        <v>0</v>
      </c>
    </row>
    <row r="19" spans="1:11" ht="13" x14ac:dyDescent="0.3">
      <c r="A19" s="6" t="s">
        <v>23</v>
      </c>
      <c r="B19" s="10">
        <v>5</v>
      </c>
      <c r="C19" s="9">
        <v>5</v>
      </c>
      <c r="D19" s="9">
        <v>5</v>
      </c>
      <c r="E19" s="9">
        <v>1</v>
      </c>
      <c r="F19" s="9">
        <v>12</v>
      </c>
      <c r="G19" s="9">
        <v>8</v>
      </c>
      <c r="H19" s="9">
        <v>9</v>
      </c>
      <c r="I19" s="9">
        <v>0</v>
      </c>
      <c r="J19" s="6">
        <f t="shared" si="0"/>
        <v>45</v>
      </c>
      <c r="K19" s="7">
        <f>SUM('2017'!J19-'2016'!J19)</f>
        <v>0</v>
      </c>
    </row>
    <row r="20" spans="1:11" ht="13" x14ac:dyDescent="0.3">
      <c r="A20" s="6" t="s">
        <v>24</v>
      </c>
      <c r="B20" s="10">
        <v>4</v>
      </c>
      <c r="C20" s="10">
        <v>0</v>
      </c>
      <c r="D20" s="10">
        <v>1</v>
      </c>
      <c r="E20" s="10">
        <v>0</v>
      </c>
      <c r="F20" s="10">
        <v>2</v>
      </c>
      <c r="G20" s="10">
        <v>2</v>
      </c>
      <c r="H20" s="10">
        <v>1</v>
      </c>
      <c r="I20" s="10">
        <v>1</v>
      </c>
      <c r="J20" s="6">
        <f t="shared" si="0"/>
        <v>11</v>
      </c>
      <c r="K20" s="7">
        <f>SUM('2017'!J20-'2016'!J20)</f>
        <v>0</v>
      </c>
    </row>
    <row r="21" spans="1:11" ht="13" x14ac:dyDescent="0.3">
      <c r="A21" s="6" t="s">
        <v>25</v>
      </c>
      <c r="B21" s="10">
        <v>114</v>
      </c>
      <c r="C21" s="10">
        <v>185</v>
      </c>
      <c r="D21" s="10">
        <v>381</v>
      </c>
      <c r="E21" s="10">
        <v>287</v>
      </c>
      <c r="F21" s="10">
        <v>198</v>
      </c>
      <c r="G21" s="10">
        <v>55</v>
      </c>
      <c r="H21" s="10">
        <v>18</v>
      </c>
      <c r="I21" s="10">
        <v>0</v>
      </c>
      <c r="J21" s="6">
        <f t="shared" si="0"/>
        <v>1238</v>
      </c>
      <c r="K21" s="7">
        <f>SUM('2017'!J21-'2016'!J21)</f>
        <v>4</v>
      </c>
    </row>
    <row r="22" spans="1:11" ht="13" x14ac:dyDescent="0.3">
      <c r="A22" s="6" t="s">
        <v>26</v>
      </c>
      <c r="B22" s="10">
        <v>530</v>
      </c>
      <c r="C22" s="10">
        <v>812</v>
      </c>
      <c r="D22" s="10">
        <v>862</v>
      </c>
      <c r="E22" s="10">
        <v>267</v>
      </c>
      <c r="F22" s="10">
        <v>145</v>
      </c>
      <c r="G22" s="10">
        <v>99</v>
      </c>
      <c r="H22" s="10">
        <v>99</v>
      </c>
      <c r="I22" s="10">
        <v>10</v>
      </c>
      <c r="J22" s="6">
        <f t="shared" si="0"/>
        <v>2824</v>
      </c>
      <c r="K22" s="7">
        <f>SUM('2017'!J22-'2016'!J22)</f>
        <v>46</v>
      </c>
    </row>
    <row r="23" spans="1:11" ht="13" x14ac:dyDescent="0.3">
      <c r="A23" s="6" t="s">
        <v>27</v>
      </c>
      <c r="B23" s="10">
        <v>2519</v>
      </c>
      <c r="C23" s="10">
        <v>1071</v>
      </c>
      <c r="D23" s="10">
        <v>534</v>
      </c>
      <c r="E23" s="10">
        <v>225</v>
      </c>
      <c r="F23" s="10">
        <v>21</v>
      </c>
      <c r="G23" s="10">
        <v>1</v>
      </c>
      <c r="H23" s="10">
        <v>2</v>
      </c>
      <c r="I23" s="10">
        <v>1</v>
      </c>
      <c r="J23" s="6">
        <f t="shared" si="0"/>
        <v>4374</v>
      </c>
      <c r="K23" s="7">
        <f>SUM('2017'!J23-'2016'!J23)</f>
        <v>0</v>
      </c>
    </row>
    <row r="24" spans="1:11" ht="13" x14ac:dyDescent="0.3">
      <c r="A24" s="6" t="s">
        <v>28</v>
      </c>
      <c r="B24" s="10">
        <v>6</v>
      </c>
      <c r="C24" s="10">
        <v>8</v>
      </c>
      <c r="D24" s="10">
        <v>5</v>
      </c>
      <c r="E24" s="10">
        <v>8</v>
      </c>
      <c r="F24" s="10">
        <v>12</v>
      </c>
      <c r="G24" s="10">
        <v>10</v>
      </c>
      <c r="H24" s="10">
        <v>7</v>
      </c>
      <c r="I24" s="10">
        <v>0</v>
      </c>
      <c r="J24" s="6">
        <f t="shared" si="0"/>
        <v>56</v>
      </c>
      <c r="K24" s="7">
        <f>SUM('2017'!J24-'2016'!J24)</f>
        <v>0</v>
      </c>
    </row>
    <row r="25" spans="1:11" ht="13" x14ac:dyDescent="0.3">
      <c r="A25" s="6" t="s">
        <v>29</v>
      </c>
      <c r="B25" s="10">
        <v>318</v>
      </c>
      <c r="C25" s="10">
        <v>480</v>
      </c>
      <c r="D25" s="10">
        <v>263</v>
      </c>
      <c r="E25" s="10">
        <v>275</v>
      </c>
      <c r="F25" s="10">
        <v>88</v>
      </c>
      <c r="G25" s="10">
        <v>20</v>
      </c>
      <c r="H25" s="10">
        <v>12</v>
      </c>
      <c r="I25" s="10">
        <v>1</v>
      </c>
      <c r="J25" s="6">
        <f t="shared" si="0"/>
        <v>1457</v>
      </c>
      <c r="K25" s="7">
        <f>SUM('2017'!J25-'2016'!J25)</f>
        <v>33</v>
      </c>
    </row>
    <row r="26" spans="1:11" ht="13" x14ac:dyDescent="0.3">
      <c r="A26" s="6" t="s">
        <v>30</v>
      </c>
      <c r="B26" s="10">
        <v>169</v>
      </c>
      <c r="C26" s="10">
        <v>839</v>
      </c>
      <c r="D26" s="10">
        <v>492</v>
      </c>
      <c r="E26" s="10">
        <v>595</v>
      </c>
      <c r="F26" s="10">
        <v>197</v>
      </c>
      <c r="G26" s="10">
        <v>33</v>
      </c>
      <c r="H26" s="10">
        <v>9</v>
      </c>
      <c r="I26" s="10">
        <v>0</v>
      </c>
      <c r="J26" s="6">
        <f t="shared" si="0"/>
        <v>2334</v>
      </c>
      <c r="K26" s="7">
        <f>SUM('2017'!J26-'2016'!J26)</f>
        <v>-2</v>
      </c>
    </row>
    <row r="27" spans="1:11" ht="13" x14ac:dyDescent="0.3">
      <c r="A27" s="6" t="s">
        <v>31</v>
      </c>
      <c r="B27" s="10">
        <v>158</v>
      </c>
      <c r="C27" s="10">
        <v>145</v>
      </c>
      <c r="D27" s="10">
        <v>165</v>
      </c>
      <c r="E27" s="10">
        <v>106</v>
      </c>
      <c r="F27" s="10">
        <v>28</v>
      </c>
      <c r="G27" s="10">
        <v>4</v>
      </c>
      <c r="H27" s="10">
        <v>4</v>
      </c>
      <c r="I27" s="10">
        <v>0</v>
      </c>
      <c r="J27" s="6">
        <f t="shared" si="0"/>
        <v>610</v>
      </c>
      <c r="K27" s="7">
        <f>SUM('2017'!J27-'2016'!J27)</f>
        <v>9</v>
      </c>
    </row>
    <row r="28" spans="1:11" ht="13" x14ac:dyDescent="0.3">
      <c r="A28" s="6" t="s">
        <v>33</v>
      </c>
      <c r="B28" s="10">
        <v>491</v>
      </c>
      <c r="C28" s="10">
        <v>870</v>
      </c>
      <c r="D28" s="10">
        <v>767</v>
      </c>
      <c r="E28" s="10">
        <v>292</v>
      </c>
      <c r="F28" s="10">
        <v>191</v>
      </c>
      <c r="G28" s="10">
        <v>110</v>
      </c>
      <c r="H28" s="10">
        <v>107</v>
      </c>
      <c r="I28" s="10">
        <v>4</v>
      </c>
      <c r="J28" s="6">
        <f t="shared" si="0"/>
        <v>2832</v>
      </c>
      <c r="K28" s="7">
        <f>SUM('2017'!J28-'2016'!J28)</f>
        <v>3</v>
      </c>
    </row>
    <row r="29" spans="1:11" ht="13" x14ac:dyDescent="0.3">
      <c r="A29" s="6" t="s">
        <v>34</v>
      </c>
      <c r="B29" s="10">
        <v>2</v>
      </c>
      <c r="C29" s="10">
        <v>0</v>
      </c>
      <c r="D29" s="10">
        <v>2</v>
      </c>
      <c r="E29" s="10">
        <v>0</v>
      </c>
      <c r="F29" s="10">
        <v>1</v>
      </c>
      <c r="G29" s="10">
        <v>0</v>
      </c>
      <c r="H29" s="10">
        <v>2</v>
      </c>
      <c r="I29" s="10">
        <v>0</v>
      </c>
      <c r="J29" s="6">
        <f t="shared" si="0"/>
        <v>7</v>
      </c>
      <c r="K29" s="7">
        <f>SUM('2017'!J29-'2016'!J29)</f>
        <v>0</v>
      </c>
    </row>
    <row r="30" spans="1:11" ht="13" x14ac:dyDescent="0.3">
      <c r="A30" s="6" t="s">
        <v>35</v>
      </c>
      <c r="B30" s="10">
        <v>5</v>
      </c>
      <c r="C30" s="10">
        <v>9</v>
      </c>
      <c r="D30" s="10">
        <v>0</v>
      </c>
      <c r="E30" s="10">
        <v>0</v>
      </c>
      <c r="F30" s="10">
        <v>7</v>
      </c>
      <c r="G30" s="10">
        <v>5</v>
      </c>
      <c r="H30" s="10">
        <v>5</v>
      </c>
      <c r="I30" s="10">
        <v>0</v>
      </c>
      <c r="J30" s="6">
        <f t="shared" si="0"/>
        <v>31</v>
      </c>
      <c r="K30" s="7">
        <f>SUM('2017'!J30-'2016'!J30)</f>
        <v>0</v>
      </c>
    </row>
    <row r="31" spans="1:11" ht="13" x14ac:dyDescent="0.3">
      <c r="A31" s="3" t="s">
        <v>11</v>
      </c>
      <c r="B31" s="3">
        <f>SUM(B8:B30)</f>
        <v>38355</v>
      </c>
      <c r="C31" s="3">
        <f t="shared" ref="C31:J31" si="1">SUM(C8:C30)</f>
        <v>17409</v>
      </c>
      <c r="D31" s="3">
        <f t="shared" si="1"/>
        <v>8797</v>
      </c>
      <c r="E31" s="3">
        <f t="shared" si="1"/>
        <v>4964</v>
      </c>
      <c r="F31" s="3">
        <f t="shared" si="1"/>
        <v>2057</v>
      </c>
      <c r="G31" s="3">
        <f t="shared" si="1"/>
        <v>726</v>
      </c>
      <c r="H31" s="3">
        <f t="shared" si="1"/>
        <v>459</v>
      </c>
      <c r="I31" s="3">
        <f t="shared" si="1"/>
        <v>55</v>
      </c>
      <c r="J31" s="3">
        <f t="shared" si="1"/>
        <v>72822</v>
      </c>
      <c r="K31" s="5">
        <f>SUM(K8:K30)</f>
        <v>153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2025-10-13T12:46:10Z</dcterms:created>
  <dcterms:modified xsi:type="dcterms:W3CDTF">2025-10-13T12:46:19Z</dcterms:modified>
</cp:coreProperties>
</file>